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11250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D76" i="7"/>
  <c r="D47"/>
  <c r="D73"/>
  <c r="D72" s="1"/>
  <c r="D69"/>
  <c r="D68" s="1"/>
  <c r="D54"/>
  <c r="D56"/>
  <c r="D58"/>
  <c r="D61"/>
  <c r="D63"/>
  <c r="D44"/>
  <c r="D43" s="1"/>
  <c r="D42" s="1"/>
  <c r="D40"/>
  <c r="D37"/>
  <c r="D33"/>
  <c r="D30"/>
  <c r="L86" i="33"/>
  <c r="L71"/>
  <c r="L70" s="1"/>
  <c r="L65"/>
  <c r="L64" s="1"/>
  <c r="L63"/>
  <c r="L62" s="1"/>
  <c r="L61"/>
  <c r="L60" s="1"/>
  <c r="L59"/>
  <c r="L58" s="1"/>
  <c r="L57"/>
  <c r="L56" s="1"/>
  <c r="L54"/>
  <c r="L53" s="1"/>
  <c r="L52" s="1"/>
  <c r="D29" i="7" l="1"/>
  <c r="D28" s="1"/>
  <c r="D46"/>
  <c r="D67"/>
  <c r="D66" s="1"/>
  <c r="D65" s="1"/>
  <c r="L85" i="33"/>
  <c r="L84" s="1"/>
  <c r="L83" s="1"/>
  <c r="L82" s="1"/>
  <c r="L55"/>
  <c r="L27"/>
  <c r="L26" s="1"/>
  <c r="L31"/>
  <c r="L37"/>
  <c r="L47"/>
  <c r="L98"/>
  <c r="L101"/>
  <c r="L100" s="1"/>
  <c r="L107"/>
  <c r="L106" s="1"/>
  <c r="L105" s="1"/>
  <c r="L104" s="1"/>
  <c r="L113"/>
  <c r="L112" s="1"/>
  <c r="L24"/>
  <c r="L23" s="1"/>
  <c r="L22" s="1"/>
  <c r="L32"/>
  <c r="L45"/>
  <c r="L44" s="1"/>
  <c r="L51"/>
  <c r="L50" s="1"/>
  <c r="L81"/>
  <c r="L80" s="1"/>
  <c r="L79" s="1"/>
  <c r="L78" s="1"/>
  <c r="L95"/>
  <c r="L94" s="1"/>
  <c r="L93" s="1"/>
  <c r="L99"/>
  <c r="L111"/>
  <c r="L110" s="1"/>
  <c r="L48"/>
  <c r="L29" l="1"/>
  <c r="L28" s="1"/>
  <c r="L40"/>
  <c r="L39" s="1"/>
  <c r="L109"/>
  <c r="L108" s="1"/>
  <c r="L30"/>
  <c r="L97"/>
  <c r="L38"/>
  <c r="L36" s="1"/>
  <c r="L35" s="1"/>
  <c r="L34" s="1"/>
  <c r="L77"/>
  <c r="L76" s="1"/>
  <c r="L75" s="1"/>
  <c r="L74" s="1"/>
  <c r="L69"/>
  <c r="L68" s="1"/>
  <c r="L67" s="1"/>
  <c r="L66" s="1"/>
  <c r="L91"/>
  <c r="L90" s="1"/>
  <c r="L89" s="1"/>
  <c r="L88" s="1"/>
  <c r="L103"/>
  <c r="L102" s="1"/>
  <c r="L49"/>
  <c r="L46" s="1"/>
  <c r="L43" s="1"/>
  <c r="L42" s="1"/>
  <c r="L25" l="1"/>
  <c r="L21" s="1"/>
  <c r="L20" s="1"/>
  <c r="L33"/>
  <c r="L96"/>
  <c r="L92" s="1"/>
  <c r="L41" s="1"/>
  <c r="L114" l="1"/>
</calcChain>
</file>

<file path=xl/sharedStrings.xml><?xml version="1.0" encoding="utf-8"?>
<sst xmlns="http://schemas.openxmlformats.org/spreadsheetml/2006/main" count="677" uniqueCount="255">
  <si>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</si>
  <si>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</si>
  <si>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</si>
  <si>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</si>
  <si>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</si>
  <si>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</si>
  <si>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</si>
  <si>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</si>
  <si>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</si>
  <si>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</si>
  <si>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1.1.1.2.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</si>
  <si>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</si>
  <si>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</si>
  <si>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</si>
  <si>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</si>
  <si>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</si>
  <si>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</si>
  <si>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</si>
  <si>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</si>
  <si>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</si>
  <si>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1.3.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</si>
  <si>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</si>
  <si>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</si>
  <si>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</si>
  <si>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</si>
  <si>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</si>
  <si>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</si>
  <si>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</si>
  <si>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</si>
  <si>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</si>
  <si>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</si>
  <si>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</si>
  <si>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</si>
  <si>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</si>
  <si>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</si>
  <si>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</si>
  <si>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</si>
  <si>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</si>
  <si>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</si>
  <si>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</si>
  <si>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</si>
  <si>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</si>
  <si>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</si>
  <si>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</si>
  <si>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</si>
  <si>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</si>
  <si>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</si>
  <si>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Единый налог на вмененный доход для отдельных видов деятельности</t>
  </si>
  <si>
    <t>ДОХОДЫ БЮДЖЕТА</t>
  </si>
  <si>
    <t>Источники доходов</t>
  </si>
  <si>
    <t>Код БК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</si>
  <si>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</si>
  <si>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</si>
  <si>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Сумма,
тыс. руб.</t>
  </si>
  <si>
    <t>1.2.1.1.</t>
  </si>
  <si>
    <t>1.3.1.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</si>
  <si>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</si>
  <si>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</si>
  <si>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</si>
  <si>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</si>
  <si>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</si>
  <si>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</si>
  <si>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4 уров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</si>
  <si>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</si>
  <si>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уров</t>
  </si>
  <si>
    <t xml:space="preserve">000  1 00 00000 00 0000 000 </t>
  </si>
  <si>
    <t>000  1 05 00000 00 0000 000</t>
  </si>
  <si>
    <t>000  1 13 00000 00 0000 000</t>
  </si>
  <si>
    <t>000  1 16 00000 00 0000 000</t>
  </si>
  <si>
    <t>000  2 00 00000 00 0000 000</t>
  </si>
  <si>
    <t>000  2 02 00000 00 0000 000</t>
  </si>
  <si>
    <t>НАЛОГОВЫЕ И НЕНАЛОГОВЫЕ ДОХОДЫ</t>
  </si>
  <si>
    <t>НАЛОГИ НА СОВОКУПНЫЙ ДОХОД</t>
  </si>
  <si>
    <t>241-р</t>
  </si>
  <si>
    <t>1 уров</t>
  </si>
  <si>
    <t>БЕЗВОЗМЕЗДНЫЕ ПОСТУПЛЕНИЯ ОТ ДРУГИХ БЮДЖЕТОВ БЮДЖЕТНОЙ СИСТЕМЫ РОССИЙСКОЙ ФЕДЕРАЦИИ</t>
  </si>
  <si>
    <t>2.1.1.1.1.</t>
  </si>
  <si>
    <t>5 уров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</si>
  <si>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</si>
  <si>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 семье опекуна и приемной семье, а также  вознаграждение, причитающееся приемному родителю</t>
  </si>
  <si>
    <t>???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</si>
  <si>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</si>
  <si>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</si>
  <si>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</si>
  <si>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</si>
  <si>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</si>
  <si>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</si>
  <si>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</si>
  <si>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</si>
  <si>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</si>
  <si>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</si>
  <si>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</si>
  <si>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</si>
  <si>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</si>
  <si>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</si>
  <si>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</si>
  <si>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</si>
  <si>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</si>
  <si>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2.1.1.1.1.1.</t>
  </si>
  <si>
    <t>2.1.1.1.1.2.</t>
  </si>
  <si>
    <t>2.1.1.2.</t>
  </si>
  <si>
    <t>2.1.1.2.1.</t>
  </si>
  <si>
    <t>2.1.1.2.1.1.</t>
  </si>
  <si>
    <t>2.1.1.2.1.2.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</si>
  <si>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</si>
  <si>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</si>
  <si>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</si>
  <si>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</si>
  <si>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</si>
  <si>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</si>
  <si>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</si>
  <si>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</si>
  <si>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</si>
  <si>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</si>
  <si>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</si>
  <si>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</si>
  <si>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</si>
  <si>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</si>
  <si>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</si>
  <si>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</si>
  <si>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</si>
  <si>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</si>
  <si>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</si>
  <si>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</si>
  <si>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</si>
  <si>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</si>
  <si>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</si>
  <si>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</si>
  <si>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</si>
  <si>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</si>
  <si>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</si>
  <si>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</si>
  <si>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</si>
  <si>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</si>
  <si>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000  1 05 01000 00 0000 110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</si>
  <si>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</si>
  <si>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</si>
  <si>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</si>
  <si>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</si>
  <si>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</si>
  <si>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</si>
  <si>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</si>
  <si>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</si>
  <si>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</si>
  <si>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</si>
  <si>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</si>
  <si>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</si>
  <si>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</si>
  <si>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</si>
  <si>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</si>
  <si>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</si>
  <si>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000  1 05 01010 01 0000 110</t>
  </si>
  <si>
    <t>000  1 05 01020 01 0000 110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</si>
  <si>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</si>
  <si>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</si>
  <si>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</si>
  <si>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</si>
  <si>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     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</si>
  <si>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     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</si>
  <si>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     Петербурга на вознаграждение, причитающееся приемному родителю </t>
  </si>
  <si>
    <t>1.2.1.1.1.</t>
  </si>
  <si>
    <t>Субвенции бюджетам бюджетной системы Российской Федерации</t>
  </si>
  <si>
    <t>1.1.1.3.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</si>
  <si>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</si>
  <si>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</si>
  <si>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</si>
  <si>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</si>
  <si>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</si>
  <si>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</si>
  <si>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</si>
  <si>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</si>
  <si>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</si>
  <si>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 xml:space="preserve">от 05.12.2018 года № 21 </t>
  </si>
  <si>
    <t>Приложение 1</t>
  </si>
  <si>
    <t>муниципального округа № 72 на 2020 год</t>
  </si>
  <si>
    <t>1.1.1.1.1.</t>
  </si>
  <si>
    <t>182 1 05 01011 01 0000 110</t>
  </si>
  <si>
    <t>1.1.1.1.2.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</si>
  <si>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</si>
  <si>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</si>
  <si>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1.1.1.2.1.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</si>
  <si>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</si>
  <si>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182 1 05 01021 01 0000 110</t>
  </si>
  <si>
    <t>1.1.1.2.2.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</si>
  <si>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</si>
  <si>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</si>
  <si>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</si>
  <si>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182 1 05 01050 01 0000 110 </t>
  </si>
  <si>
    <t>1.1.2.</t>
  </si>
  <si>
    <t>000 1 05 02000 02 0000 110</t>
  </si>
  <si>
    <t>1.1.2.1.</t>
  </si>
  <si>
    <t>1.1.2.2.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</si>
  <si>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</si>
  <si>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182 1 05 02010 02 0000 110</t>
  </si>
  <si>
    <t>182 1 05 02020 02 0000 110</t>
  </si>
  <si>
    <t>1.1.3.</t>
  </si>
  <si>
    <t>1.1.3.1.</t>
  </si>
  <si>
    <t xml:space="preserve">000 1 05 04000 02 0000 110 </t>
  </si>
  <si>
    <t>182 1 05 04030 02 0000 110</t>
  </si>
  <si>
    <t xml:space="preserve">ШТРАФЫ, САНКЦИИ, ВОЗМЕЩЕНИЕ УЩЕРБА 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</si>
  <si>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</si>
  <si>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</si>
  <si>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</si>
  <si>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1.3.1.1.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</si>
  <si>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</si>
  <si>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806 1 16 02010 02 0000 140</t>
  </si>
  <si>
    <t>807 1 16 02010 02 0000 140</t>
  </si>
  <si>
    <t>815 1 16 02010 02 0000 140</t>
  </si>
  <si>
    <t>824 1 16 02010 02 0000 140</t>
  </si>
  <si>
    <t>862 1 16 02010 02 0000 140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</si>
  <si>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</si>
  <si>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972 1 16 02020 02 0000 140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</si>
  <si>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</si>
  <si>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</si>
  <si>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</si>
  <si>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972 1 16 07010 03 0000 140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</si>
  <si>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</si>
  <si>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</si>
  <si>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</si>
  <si>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972 1 16 07090 03 0000 140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</si>
  <si>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</si>
  <si>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</si>
  <si>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</si>
  <si>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</si>
  <si>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972 1 16 10031 03 0000 140</t>
  </si>
  <si>
    <t>972 1 16 10032 03 0000 140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</si>
  <si>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</si>
  <si>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</si>
  <si>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</si>
  <si>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972 1 16 10061 03 0000 140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</si>
  <si>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</si>
  <si>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</si>
  <si>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</si>
  <si>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972 1 16 10081 03 0000 140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</si>
  <si>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</si>
  <si>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</si>
  <si>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государства</t>
  </si>
  <si>
    <t>1.3.1.2.</t>
  </si>
  <si>
    <t>1.3.1.3.</t>
  </si>
  <si>
    <t>1.3.1.4.</t>
  </si>
  <si>
    <t>1.3.1.5.</t>
  </si>
  <si>
    <t>1.3.1.6.</t>
  </si>
  <si>
    <t>1.3.2.</t>
  </si>
  <si>
    <t>1.3.2.1.</t>
  </si>
  <si>
    <t>1.3.3.</t>
  </si>
  <si>
    <t>1.3.3.1.</t>
  </si>
  <si>
    <t>1.3.4.</t>
  </si>
  <si>
    <t>1.3.4.1.</t>
  </si>
  <si>
    <t>1.3.4.2.</t>
  </si>
  <si>
    <t>1.3.5.</t>
  </si>
  <si>
    <t>1.3.5.1.</t>
  </si>
  <si>
    <t>1.3.6.</t>
  </si>
  <si>
    <t>1.3.6.1.</t>
  </si>
  <si>
    <t>к Решению Муниципального Совета</t>
  </si>
  <si>
    <t>от18.12.2019 года № 31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</si>
</sst>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6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="115" zoomScaleNormal="115" workbookViewId="0">
      <selection activeCell="A7" sqref="A7"/>
    </sheetView>
  </sheetViews>
  <sheetFormatPr defaultRowHeight="12.75"/>
  <cols>
    <col min="1" max="1" width="8.7109375" style="3" bestFit="1" customWidth="1"/>
    <col min="2" max="2" width="55.85546875" style="3" customWidth="1"/>
    <col min="3" max="3" width="22" style="15" customWidth="1"/>
    <col min="4" max="4" width="9.42578125" style="15" bestFit="1" customWidth="1"/>
    <col min="5" max="5" width="15" style="3" hidden="1" customWidth="1"/>
    <col min="6" max="6" width="1.7109375" style="3" bestFit="1" customWidth="1"/>
    <col min="7" max="16384" width="9.140625" style="3"/>
  </cols>
  <sheetData>
    <row r="1" spans="1:7">
      <c r="A1" s="167" t="s">
        <v>173</v>
      </c>
      <c r="B1" s="167"/>
      <c r="C1" s="167"/>
      <c r="D1" s="167"/>
    </row>
    <row r="2" spans="1:7">
      <c r="A2" s="167" t="s">
        <v>253</v>
      </c>
      <c r="B2" s="167"/>
      <c r="C2" s="167"/>
      <c r="D2" s="167"/>
    </row>
    <row r="3" spans="1:7">
      <c r="A3" s="167" t="s">
        <v>91</v>
      </c>
      <c r="B3" s="167"/>
      <c r="C3" s="167"/>
      <c r="D3" s="167"/>
    </row>
    <row r="4" spans="1:7">
      <c r="A4" s="167" t="s">
        <v>90</v>
      </c>
      <c r="B4" s="167"/>
      <c r="C4" s="167"/>
      <c r="D4" s="167"/>
    </row>
    <row r="5" spans="1:7">
      <c r="A5" s="167" t="s">
        <v>95</v>
      </c>
      <c r="B5" s="167"/>
      <c r="C5" s="167"/>
      <c r="D5" s="167"/>
    </row>
    <row r="6" spans="1:7">
      <c r="A6" s="167" t="s">
        <v>254</v>
      </c>
      <c r="B6" s="167"/>
      <c r="C6" s="167"/>
      <c r="D6" s="167"/>
    </row>
    <row r="7" spans="1:7" s="109" customFormat="1" ht="12" customHeight="1">
      <c r="A7" s="3"/>
      <c r="B7" s="3"/>
      <c r="C7" s="15"/>
      <c r="D7" s="15"/>
    </row>
    <row r="8" spans="1:7" s="109" customFormat="1" ht="3" hidden="1" customHeight="1">
      <c r="A8" s="167" t="s">
        <v>173</v>
      </c>
      <c r="B8" s="167"/>
      <c r="C8" s="167"/>
      <c r="D8" s="167"/>
    </row>
    <row r="9" spans="1:7" s="109" customFormat="1" hidden="1">
      <c r="A9" s="167" t="s">
        <v>122</v>
      </c>
      <c r="B9" s="167"/>
      <c r="C9" s="167"/>
      <c r="D9" s="167"/>
    </row>
    <row r="10" spans="1:7" s="109" customFormat="1" hidden="1">
      <c r="A10" s="167" t="s">
        <v>91</v>
      </c>
      <c r="B10" s="167"/>
      <c r="C10" s="167"/>
      <c r="D10" s="167"/>
    </row>
    <row r="11" spans="1:7" s="109" customFormat="1" hidden="1">
      <c r="A11" s="167" t="s">
        <v>90</v>
      </c>
      <c r="B11" s="167"/>
      <c r="C11" s="167"/>
      <c r="D11" s="167"/>
    </row>
    <row r="12" spans="1:7" s="109" customFormat="1" ht="12" hidden="1" customHeight="1">
      <c r="A12" s="167" t="s">
        <v>95</v>
      </c>
      <c r="B12" s="167"/>
      <c r="C12" s="167"/>
      <c r="D12" s="167"/>
    </row>
    <row r="13" spans="1:7" s="109" customFormat="1" ht="15.75" hidden="1" customHeight="1">
      <c r="A13" s="167" t="s">
        <v>172</v>
      </c>
      <c r="B13" s="167"/>
      <c r="C13" s="167"/>
      <c r="D13" s="167"/>
    </row>
    <row r="14" spans="1:7" s="109" customFormat="1" ht="18" customHeight="1">
      <c r="A14" s="168" t="s">
        <v>48</v>
      </c>
      <c r="B14" s="168"/>
      <c r="C14" s="168"/>
      <c r="D14" s="168"/>
      <c r="E14" s="3"/>
      <c r="F14" s="3"/>
      <c r="G14" s="3"/>
    </row>
    <row r="15" spans="1:7" s="109" customFormat="1" ht="14.25" customHeight="1">
      <c r="A15" s="169" t="s">
        <v>92</v>
      </c>
      <c r="B15" s="169"/>
      <c r="C15" s="169"/>
      <c r="D15" s="169"/>
      <c r="E15" s="3"/>
      <c r="F15" s="3"/>
      <c r="G15" s="3"/>
    </row>
    <row r="16" spans="1:7" s="109" customFormat="1" ht="15.75" customHeight="1">
      <c r="A16" s="170" t="s">
        <v>174</v>
      </c>
      <c r="B16" s="170"/>
      <c r="C16" s="170"/>
      <c r="D16" s="170"/>
      <c r="E16" s="4"/>
      <c r="F16" s="4"/>
      <c r="G16" s="4"/>
    </row>
    <row r="17" spans="1:7" s="109" customFormat="1" ht="11.25" customHeight="1">
      <c r="A17" s="167"/>
      <c r="B17" s="167"/>
      <c r="C17" s="167"/>
      <c r="D17" s="167"/>
      <c r="E17" s="4"/>
      <c r="F17" s="4"/>
      <c r="G17" s="4"/>
    </row>
    <row r="18" spans="1:7" s="109" customFormat="1" ht="18.75" hidden="1" customHeight="1">
      <c r="A18" s="167"/>
      <c r="B18" s="167"/>
      <c r="C18" s="167"/>
      <c r="D18" s="167"/>
      <c r="E18" s="4"/>
      <c r="F18" s="4"/>
      <c r="G18" s="4"/>
    </row>
    <row r="19" spans="1:7" s="109" customFormat="1" ht="21.75" hidden="1" customHeight="1">
      <c r="A19" s="167"/>
      <c r="B19" s="167"/>
      <c r="C19" s="167"/>
      <c r="D19" s="167"/>
      <c r="E19" s="4"/>
      <c r="F19" s="4"/>
      <c r="G19" s="4"/>
    </row>
    <row r="20" spans="1:7" ht="9" hidden="1" customHeight="1">
      <c r="A20" s="167"/>
      <c r="B20" s="167"/>
      <c r="C20" s="167"/>
      <c r="D20" s="167"/>
      <c r="E20" s="4"/>
      <c r="F20" s="4"/>
      <c r="G20" s="4"/>
    </row>
    <row r="21" spans="1:7" hidden="1">
      <c r="A21" s="24"/>
      <c r="B21" s="24"/>
      <c r="C21" s="24"/>
      <c r="D21" s="24"/>
      <c r="E21" s="4"/>
      <c r="F21" s="4"/>
      <c r="G21" s="4"/>
    </row>
    <row r="22" spans="1:7" s="4" customFormat="1" ht="5.25" hidden="1" customHeight="1">
      <c r="A22" s="3"/>
      <c r="B22" s="3"/>
      <c r="C22" s="15"/>
      <c r="D22" s="15"/>
      <c r="E22" s="4" t="s">
        <v>64</v>
      </c>
    </row>
    <row r="23" spans="1:7" s="4" customFormat="1" ht="6" hidden="1" customHeight="1">
      <c r="A23" s="3"/>
      <c r="B23" s="3"/>
      <c r="C23" s="15"/>
      <c r="D23" s="15"/>
      <c r="E23" s="4" t="s">
        <v>61</v>
      </c>
    </row>
    <row r="24" spans="1:7" s="4" customFormat="1" ht="27.75" hidden="1" customHeight="1">
      <c r="E24" s="4" t="s">
        <v>62</v>
      </c>
    </row>
    <row r="25" spans="1:7" s="4" customFormat="1" ht="13.5" customHeight="1">
      <c r="C25" s="5"/>
      <c r="D25" s="5"/>
      <c r="E25" s="4" t="s">
        <v>62</v>
      </c>
    </row>
    <row r="26" spans="1:7" s="4" customFormat="1" ht="25.5" customHeight="1">
      <c r="A26" s="6" t="s">
        <v>4</v>
      </c>
      <c r="B26" s="7" t="s">
        <v>49</v>
      </c>
      <c r="C26" s="7" t="s">
        <v>50</v>
      </c>
      <c r="D26" s="7" t="s">
        <v>53</v>
      </c>
      <c r="E26" s="4" t="s">
        <v>61</v>
      </c>
    </row>
    <row r="27" spans="1:7" s="4" customFormat="1" ht="16.5" customHeight="1">
      <c r="A27" s="19" t="s">
        <v>18</v>
      </c>
      <c r="B27" s="20" t="s">
        <v>71</v>
      </c>
      <c r="C27" s="21" t="s">
        <v>65</v>
      </c>
      <c r="D27" s="30">
        <v>141170.1</v>
      </c>
    </row>
    <row r="28" spans="1:7" s="4" customFormat="1" ht="15.75" customHeight="1">
      <c r="A28" s="22" t="s">
        <v>19</v>
      </c>
      <c r="B28" s="17" t="s">
        <v>72</v>
      </c>
      <c r="C28" s="18" t="s">
        <v>66</v>
      </c>
      <c r="D28" s="31">
        <f>D29+D37+D40</f>
        <v>137460.1</v>
      </c>
    </row>
    <row r="29" spans="1:7" s="4" customFormat="1" ht="21.75" customHeight="1">
      <c r="A29" s="8" t="s">
        <v>17</v>
      </c>
      <c r="B29" s="9" t="s">
        <v>51</v>
      </c>
      <c r="C29" s="1" t="s">
        <v>134</v>
      </c>
      <c r="D29" s="29">
        <f>D30+D33+D36</f>
        <v>118531.4</v>
      </c>
    </row>
    <row r="30" spans="1:7" s="4" customFormat="1" ht="22.5" customHeight="1">
      <c r="A30" s="154" t="s">
        <v>7</v>
      </c>
      <c r="B30" s="155" t="s">
        <v>52</v>
      </c>
      <c r="C30" s="156" t="s">
        <v>151</v>
      </c>
      <c r="D30" s="157">
        <f>D31+D32</f>
        <v>84947.4</v>
      </c>
      <c r="E30" s="4" t="s">
        <v>64</v>
      </c>
    </row>
    <row r="31" spans="1:7" s="4" customFormat="1" ht="22.5" customHeight="1">
      <c r="A31" s="8" t="s">
        <v>175</v>
      </c>
      <c r="B31" s="9" t="s">
        <v>52</v>
      </c>
      <c r="C31" s="2" t="s">
        <v>176</v>
      </c>
      <c r="D31" s="29">
        <v>84947.4</v>
      </c>
    </row>
    <row r="32" spans="1:7" s="4" customFormat="1" ht="33.75" customHeight="1">
      <c r="A32" s="8" t="s">
        <v>177</v>
      </c>
      <c r="B32" s="9" t="s">
        <v>178</v>
      </c>
      <c r="C32" s="2" t="s">
        <v>179</v>
      </c>
      <c r="D32" s="29">
        <v>0</v>
      </c>
    </row>
    <row r="33" spans="1:5" s="158" customFormat="1" ht="22.5" customHeight="1">
      <c r="A33" s="154" t="s">
        <v>10</v>
      </c>
      <c r="B33" s="155" t="s">
        <v>63</v>
      </c>
      <c r="C33" s="156" t="s">
        <v>152</v>
      </c>
      <c r="D33" s="157">
        <f>D34+D35</f>
        <v>33584</v>
      </c>
      <c r="E33" s="158" t="s">
        <v>64</v>
      </c>
    </row>
    <row r="34" spans="1:5" s="4" customFormat="1" ht="35.25" customHeight="1">
      <c r="A34" s="8" t="s">
        <v>180</v>
      </c>
      <c r="B34" s="9" t="s">
        <v>181</v>
      </c>
      <c r="C34" s="2" t="s">
        <v>182</v>
      </c>
      <c r="D34" s="29">
        <v>33584</v>
      </c>
    </row>
    <row r="35" spans="1:5" s="4" customFormat="1" ht="34.5" customHeight="1">
      <c r="A35" s="8" t="s">
        <v>183</v>
      </c>
      <c r="B35" s="9" t="s">
        <v>184</v>
      </c>
      <c r="C35" s="2" t="s">
        <v>185</v>
      </c>
      <c r="D35" s="29">
        <v>0</v>
      </c>
    </row>
    <row r="36" spans="1:5" s="158" customFormat="1" ht="23.25" customHeight="1">
      <c r="A36" s="154" t="s">
        <v>162</v>
      </c>
      <c r="B36" s="155" t="s">
        <v>186</v>
      </c>
      <c r="C36" s="156" t="s">
        <v>187</v>
      </c>
      <c r="D36" s="157">
        <v>0</v>
      </c>
      <c r="E36" s="158" t="s">
        <v>61</v>
      </c>
    </row>
    <row r="37" spans="1:5" s="4" customFormat="1" ht="12" customHeight="1">
      <c r="A37" s="8" t="s">
        <v>188</v>
      </c>
      <c r="B37" s="10" t="s">
        <v>47</v>
      </c>
      <c r="C37" s="2" t="s">
        <v>189</v>
      </c>
      <c r="D37" s="29">
        <f>D38+D39</f>
        <v>13751.2</v>
      </c>
      <c r="E37" s="4" t="s">
        <v>62</v>
      </c>
    </row>
    <row r="38" spans="1:5" s="4" customFormat="1" ht="12.75" customHeight="1">
      <c r="A38" s="8" t="s">
        <v>190</v>
      </c>
      <c r="B38" s="10" t="s">
        <v>47</v>
      </c>
      <c r="C38" s="2" t="s">
        <v>193</v>
      </c>
      <c r="D38" s="29">
        <v>13751.2</v>
      </c>
    </row>
    <row r="39" spans="1:5" s="4" customFormat="1" ht="23.25" customHeight="1">
      <c r="A39" s="8" t="s">
        <v>191</v>
      </c>
      <c r="B39" s="10" t="s">
        <v>192</v>
      </c>
      <c r="C39" s="2" t="s">
        <v>194</v>
      </c>
      <c r="D39" s="29">
        <v>0</v>
      </c>
    </row>
    <row r="40" spans="1:5" s="4" customFormat="1" ht="21.75" customHeight="1">
      <c r="A40" s="8" t="s">
        <v>195</v>
      </c>
      <c r="B40" s="10" t="s">
        <v>234</v>
      </c>
      <c r="C40" s="2" t="s">
        <v>197</v>
      </c>
      <c r="D40" s="29">
        <f>D41</f>
        <v>5177.5</v>
      </c>
      <c r="E40" s="4" t="s">
        <v>73</v>
      </c>
    </row>
    <row r="41" spans="1:5" s="4" customFormat="1" ht="22.5" customHeight="1">
      <c r="A41" s="8" t="s">
        <v>196</v>
      </c>
      <c r="B41" s="10" t="s">
        <v>235</v>
      </c>
      <c r="C41" s="2" t="s">
        <v>198</v>
      </c>
      <c r="D41" s="29">
        <v>5177.5</v>
      </c>
    </row>
    <row r="42" spans="1:5" s="4" customFormat="1" ht="25.5" customHeight="1">
      <c r="A42" s="16" t="s">
        <v>8</v>
      </c>
      <c r="B42" s="17" t="s">
        <v>39</v>
      </c>
      <c r="C42" s="18" t="s">
        <v>67</v>
      </c>
      <c r="D42" s="31">
        <f>D43</f>
        <v>500</v>
      </c>
      <c r="E42" s="4" t="s">
        <v>62</v>
      </c>
    </row>
    <row r="43" spans="1:5" s="4" customFormat="1">
      <c r="A43" s="11" t="s">
        <v>9</v>
      </c>
      <c r="B43" s="9" t="s">
        <v>236</v>
      </c>
      <c r="C43" s="2" t="s">
        <v>153</v>
      </c>
      <c r="D43" s="29">
        <f>D44</f>
        <v>500</v>
      </c>
      <c r="E43" s="4" t="s">
        <v>74</v>
      </c>
    </row>
    <row r="44" spans="1:5" s="4" customFormat="1" ht="24" customHeight="1">
      <c r="A44" s="11" t="s">
        <v>54</v>
      </c>
      <c r="B44" s="9" t="s">
        <v>150</v>
      </c>
      <c r="C44" s="2" t="s">
        <v>97</v>
      </c>
      <c r="D44" s="29">
        <f>D45</f>
        <v>500</v>
      </c>
      <c r="E44" s="4" t="s">
        <v>64</v>
      </c>
    </row>
    <row r="45" spans="1:5" s="4" customFormat="1" ht="47.25" customHeight="1">
      <c r="A45" s="11" t="s">
        <v>160</v>
      </c>
      <c r="B45" s="9" t="s">
        <v>200</v>
      </c>
      <c r="C45" s="2" t="s">
        <v>96</v>
      </c>
      <c r="D45" s="29">
        <v>500</v>
      </c>
      <c r="E45" s="4" t="s">
        <v>61</v>
      </c>
    </row>
    <row r="46" spans="1:5" s="159" customFormat="1" ht="15.75" customHeight="1">
      <c r="A46" s="22" t="s">
        <v>20</v>
      </c>
      <c r="B46" s="17" t="s">
        <v>199</v>
      </c>
      <c r="C46" s="18" t="s">
        <v>68</v>
      </c>
      <c r="D46" s="31">
        <f>D47+D54+D56+D58+D61+D63</f>
        <v>2510</v>
      </c>
      <c r="E46" s="159" t="s">
        <v>62</v>
      </c>
    </row>
    <row r="47" spans="1:5" s="160" customFormat="1" ht="24" customHeight="1">
      <c r="A47" s="161" t="s">
        <v>55</v>
      </c>
      <c r="B47" s="155" t="s">
        <v>201</v>
      </c>
      <c r="C47" s="156" t="s">
        <v>202</v>
      </c>
      <c r="D47" s="157">
        <f>D48+D49+D50+D51+D52+D53</f>
        <v>2510</v>
      </c>
      <c r="E47" s="160" t="s">
        <v>77</v>
      </c>
    </row>
    <row r="48" spans="1:5" s="159" customFormat="1" ht="35.25" customHeight="1">
      <c r="A48" s="162" t="s">
        <v>203</v>
      </c>
      <c r="B48" s="10" t="s">
        <v>204</v>
      </c>
      <c r="C48" s="163" t="s">
        <v>205</v>
      </c>
      <c r="D48" s="164">
        <v>1100</v>
      </c>
    </row>
    <row r="49" spans="1:5" s="159" customFormat="1" ht="35.25" customHeight="1">
      <c r="A49" s="162" t="s">
        <v>237</v>
      </c>
      <c r="B49" s="10" t="s">
        <v>204</v>
      </c>
      <c r="C49" s="163" t="s">
        <v>206</v>
      </c>
      <c r="D49" s="164">
        <v>0</v>
      </c>
    </row>
    <row r="50" spans="1:5" s="159" customFormat="1" ht="35.25" customHeight="1">
      <c r="A50" s="162" t="s">
        <v>238</v>
      </c>
      <c r="B50" s="10" t="s">
        <v>204</v>
      </c>
      <c r="C50" s="163" t="s">
        <v>207</v>
      </c>
      <c r="D50" s="164">
        <v>20</v>
      </c>
    </row>
    <row r="51" spans="1:5" s="159" customFormat="1" ht="34.5" customHeight="1">
      <c r="A51" s="162" t="s">
        <v>239</v>
      </c>
      <c r="B51" s="10" t="s">
        <v>204</v>
      </c>
      <c r="C51" s="163" t="s">
        <v>208</v>
      </c>
      <c r="D51" s="164">
        <v>1200</v>
      </c>
    </row>
    <row r="52" spans="1:5" s="159" customFormat="1" ht="36" customHeight="1">
      <c r="A52" s="162" t="s">
        <v>240</v>
      </c>
      <c r="B52" s="10" t="s">
        <v>204</v>
      </c>
      <c r="C52" s="163" t="s">
        <v>209</v>
      </c>
      <c r="D52" s="164">
        <v>190</v>
      </c>
      <c r="E52" s="159" t="s">
        <v>77</v>
      </c>
    </row>
    <row r="53" spans="1:5" s="159" customFormat="1" ht="36" customHeight="1">
      <c r="A53" s="162" t="s">
        <v>241</v>
      </c>
      <c r="B53" s="10" t="s">
        <v>210</v>
      </c>
      <c r="C53" s="163" t="s">
        <v>211</v>
      </c>
      <c r="D53" s="164">
        <v>0</v>
      </c>
    </row>
    <row r="54" spans="1:5" s="160" customFormat="1" ht="36" customHeight="1">
      <c r="A54" s="161" t="s">
        <v>242</v>
      </c>
      <c r="B54" s="155" t="s">
        <v>212</v>
      </c>
      <c r="C54" s="156" t="s">
        <v>213</v>
      </c>
      <c r="D54" s="157">
        <f>D55</f>
        <v>0</v>
      </c>
    </row>
    <row r="55" spans="1:5" s="160" customFormat="1" ht="59.25" customHeight="1">
      <c r="A55" s="162" t="s">
        <v>243</v>
      </c>
      <c r="B55" s="165" t="s">
        <v>214</v>
      </c>
      <c r="C55" s="163" t="s">
        <v>215</v>
      </c>
      <c r="D55" s="164">
        <v>0</v>
      </c>
    </row>
    <row r="56" spans="1:5" s="160" customFormat="1" ht="59.25" customHeight="1">
      <c r="A56" s="161" t="s">
        <v>244</v>
      </c>
      <c r="B56" s="166" t="s">
        <v>216</v>
      </c>
      <c r="C56" s="156" t="s">
        <v>217</v>
      </c>
      <c r="D56" s="157">
        <f>D57</f>
        <v>0</v>
      </c>
    </row>
    <row r="57" spans="1:5" s="160" customFormat="1" ht="57" customHeight="1">
      <c r="A57" s="162" t="s">
        <v>245</v>
      </c>
      <c r="B57" s="165" t="s">
        <v>218</v>
      </c>
      <c r="C57" s="163" t="s">
        <v>219</v>
      </c>
      <c r="D57" s="164">
        <v>0</v>
      </c>
    </row>
    <row r="58" spans="1:5" s="160" customFormat="1" ht="68.25" customHeight="1">
      <c r="A58" s="161" t="s">
        <v>246</v>
      </c>
      <c r="B58" s="166" t="s">
        <v>220</v>
      </c>
      <c r="C58" s="156" t="s">
        <v>221</v>
      </c>
      <c r="D58" s="157">
        <f>D59+D60</f>
        <v>0</v>
      </c>
    </row>
    <row r="59" spans="1:5" s="159" customFormat="1" ht="47.25" customHeight="1">
      <c r="A59" s="162" t="s">
        <v>247</v>
      </c>
      <c r="B59" s="10" t="s">
        <v>222</v>
      </c>
      <c r="C59" s="163" t="s">
        <v>224</v>
      </c>
      <c r="D59" s="164">
        <v>0</v>
      </c>
    </row>
    <row r="60" spans="1:5" s="159" customFormat="1" ht="48.75" customHeight="1">
      <c r="A60" s="162" t="s">
        <v>248</v>
      </c>
      <c r="B60" s="165" t="s">
        <v>223</v>
      </c>
      <c r="C60" s="163" t="s">
        <v>225</v>
      </c>
      <c r="D60" s="164">
        <v>0</v>
      </c>
    </row>
    <row r="61" spans="1:5" s="160" customFormat="1" ht="26.25" customHeight="1">
      <c r="A61" s="161" t="s">
        <v>249</v>
      </c>
      <c r="B61" s="155" t="s">
        <v>226</v>
      </c>
      <c r="C61" s="156" t="s">
        <v>227</v>
      </c>
      <c r="D61" s="157">
        <f>D62</f>
        <v>0</v>
      </c>
    </row>
    <row r="62" spans="1:5" s="159" customFormat="1" ht="114" customHeight="1">
      <c r="A62" s="162" t="s">
        <v>250</v>
      </c>
      <c r="B62" s="165" t="s">
        <v>228</v>
      </c>
      <c r="C62" s="163" t="s">
        <v>229</v>
      </c>
      <c r="D62" s="164">
        <v>0</v>
      </c>
    </row>
    <row r="63" spans="1:5" s="160" customFormat="1" ht="36" customHeight="1">
      <c r="A63" s="161" t="s">
        <v>251</v>
      </c>
      <c r="B63" s="155" t="s">
        <v>230</v>
      </c>
      <c r="C63" s="156" t="s">
        <v>231</v>
      </c>
      <c r="D63" s="157">
        <f>D64</f>
        <v>0</v>
      </c>
    </row>
    <row r="64" spans="1:5" s="159" customFormat="1" ht="81" customHeight="1">
      <c r="A64" s="162" t="s">
        <v>252</v>
      </c>
      <c r="B64" s="165" t="s">
        <v>232</v>
      </c>
      <c r="C64" s="163" t="s">
        <v>233</v>
      </c>
      <c r="D64" s="164">
        <v>0</v>
      </c>
    </row>
    <row r="65" spans="1:7" s="4" customFormat="1" ht="15.75" customHeight="1">
      <c r="A65" s="19" t="s">
        <v>1</v>
      </c>
      <c r="B65" s="20" t="s">
        <v>89</v>
      </c>
      <c r="C65" s="21" t="s">
        <v>69</v>
      </c>
      <c r="D65" s="30">
        <f>D66</f>
        <v>18829.900000000001</v>
      </c>
      <c r="E65" s="4" t="s">
        <v>62</v>
      </c>
    </row>
    <row r="66" spans="1:7" s="4" customFormat="1" ht="23.25" customHeight="1">
      <c r="A66" s="22" t="s">
        <v>6</v>
      </c>
      <c r="B66" s="17" t="s">
        <v>75</v>
      </c>
      <c r="C66" s="18" t="s">
        <v>70</v>
      </c>
      <c r="D66" s="31">
        <f>D67</f>
        <v>18829.900000000001</v>
      </c>
      <c r="E66" s="4" t="s">
        <v>77</v>
      </c>
    </row>
    <row r="67" spans="1:7" s="4" customFormat="1" ht="15" customHeight="1">
      <c r="A67" s="8" t="s">
        <v>56</v>
      </c>
      <c r="B67" s="12" t="s">
        <v>161</v>
      </c>
      <c r="C67" s="2" t="s">
        <v>163</v>
      </c>
      <c r="D67" s="29">
        <f>D68+D72</f>
        <v>18829.900000000001</v>
      </c>
      <c r="E67" s="4" t="s">
        <v>80</v>
      </c>
    </row>
    <row r="68" spans="1:7" s="4" customFormat="1" ht="26.25" customHeight="1">
      <c r="A68" s="8" t="s">
        <v>57</v>
      </c>
      <c r="B68" s="12" t="s">
        <v>78</v>
      </c>
      <c r="C68" s="2" t="s">
        <v>164</v>
      </c>
      <c r="D68" s="29">
        <f>D69</f>
        <v>2821.4</v>
      </c>
      <c r="E68" s="4" t="s">
        <v>80</v>
      </c>
    </row>
    <row r="69" spans="1:7" s="4" customFormat="1" ht="36" customHeight="1">
      <c r="A69" s="8" t="s">
        <v>76</v>
      </c>
      <c r="B69" s="12" t="s">
        <v>154</v>
      </c>
      <c r="C69" s="2" t="s">
        <v>165</v>
      </c>
      <c r="D69" s="29">
        <f>D70+D71</f>
        <v>2821.4</v>
      </c>
      <c r="E69" s="28"/>
      <c r="G69" s="28"/>
    </row>
    <row r="70" spans="1:7" s="4" customFormat="1" ht="47.25" customHeight="1">
      <c r="A70" s="11" t="s">
        <v>98</v>
      </c>
      <c r="B70" s="9" t="s">
        <v>156</v>
      </c>
      <c r="C70" s="2" t="s">
        <v>166</v>
      </c>
      <c r="D70" s="29">
        <v>2813.9</v>
      </c>
      <c r="E70" s="3"/>
      <c r="G70" s="3"/>
    </row>
    <row r="71" spans="1:7" s="4" customFormat="1" ht="54" customHeight="1">
      <c r="A71" s="11" t="s">
        <v>99</v>
      </c>
      <c r="B71" s="13" t="s">
        <v>157</v>
      </c>
      <c r="C71" s="2" t="s">
        <v>167</v>
      </c>
      <c r="D71" s="29">
        <v>7.5</v>
      </c>
      <c r="E71" s="3"/>
      <c r="G71" s="3"/>
    </row>
    <row r="72" spans="1:7" s="4" customFormat="1" ht="37.5" customHeight="1">
      <c r="A72" s="8" t="s">
        <v>100</v>
      </c>
      <c r="B72" s="9" t="s">
        <v>79</v>
      </c>
      <c r="C72" s="2" t="s">
        <v>168</v>
      </c>
      <c r="D72" s="29">
        <f>D73</f>
        <v>16008.5</v>
      </c>
      <c r="E72" s="3"/>
      <c r="G72" s="3"/>
    </row>
    <row r="73" spans="1:7" s="4" customFormat="1" ht="47.25" customHeight="1">
      <c r="A73" s="8" t="s">
        <v>101</v>
      </c>
      <c r="B73" s="9" t="s">
        <v>155</v>
      </c>
      <c r="C73" s="2" t="s">
        <v>169</v>
      </c>
      <c r="D73" s="29">
        <f>D74+D75</f>
        <v>16008.5</v>
      </c>
      <c r="E73" s="3"/>
      <c r="G73" s="3"/>
    </row>
    <row r="74" spans="1:7" s="4" customFormat="1" ht="26.25" customHeight="1">
      <c r="A74" s="11" t="s">
        <v>102</v>
      </c>
      <c r="B74" s="9" t="s">
        <v>158</v>
      </c>
      <c r="C74" s="2" t="s">
        <v>170</v>
      </c>
      <c r="D74" s="29">
        <v>12050.1</v>
      </c>
      <c r="E74" s="3"/>
      <c r="F74" s="28"/>
      <c r="G74" s="3"/>
    </row>
    <row r="75" spans="1:7" s="28" customFormat="1" ht="27.75" customHeight="1">
      <c r="A75" s="11" t="s">
        <v>103</v>
      </c>
      <c r="B75" s="9" t="s">
        <v>159</v>
      </c>
      <c r="C75" s="2" t="s">
        <v>171</v>
      </c>
      <c r="D75" s="29">
        <v>3958.4</v>
      </c>
      <c r="E75" s="3"/>
      <c r="F75" s="3"/>
      <c r="G75" s="3"/>
    </row>
    <row r="76" spans="1:7">
      <c r="A76" s="14"/>
      <c r="B76" s="25" t="s">
        <v>2</v>
      </c>
      <c r="C76" s="26"/>
      <c r="D76" s="27">
        <f>D65+D27</f>
        <v>160000</v>
      </c>
    </row>
    <row r="77" spans="1:7">
      <c r="D77" s="32"/>
    </row>
    <row r="78" spans="1:7">
      <c r="D78" s="33"/>
    </row>
    <row r="79" spans="1:7">
      <c r="D79" s="32"/>
    </row>
    <row r="87" spans="4:4">
      <c r="D87" s="32"/>
    </row>
    <row r="89" spans="4:4">
      <c r="D89" s="32"/>
    </row>
  </sheetData>
  <mergeCells count="19">
    <mergeCell ref="A6:D6"/>
    <mergeCell ref="A1:D1"/>
    <mergeCell ref="A2:D2"/>
    <mergeCell ref="A3:D3"/>
    <mergeCell ref="A4:D4"/>
    <mergeCell ref="A5:D5"/>
    <mergeCell ref="A13:D13"/>
    <mergeCell ref="A14:D14"/>
    <mergeCell ref="A15:D15"/>
    <mergeCell ref="A16:D16"/>
    <mergeCell ref="A20:D20"/>
    <mergeCell ref="A17:D17"/>
    <mergeCell ref="A18:D18"/>
    <mergeCell ref="A19:D19"/>
    <mergeCell ref="A8:D8"/>
    <mergeCell ref="A11:D11"/>
    <mergeCell ref="A12:D12"/>
    <mergeCell ref="A10:D10"/>
    <mergeCell ref="A9:D9"/>
  </mergeCells>
  <phoneticPr fontId="0" type="noConversion"/>
  <pageMargins left="0.62992125984251968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view="pageLayout" workbookViewId="0">
      <selection activeCell="D24" sqref="D24"/>
    </sheetView>
  </sheetViews>
  <sheetFormatPr defaultRowHeight="12.75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>
      <c r="A1" s="173" t="s">
        <v>124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>
      <c r="A2" s="173" t="s">
        <v>122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>
      <c r="A3" s="173" t="s">
        <v>91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>
      <c r="A5" s="173" t="s">
        <v>95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>
      <c r="A6" s="173" t="s">
        <v>149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>
      <c r="A7" s="131"/>
      <c r="B7" s="131"/>
      <c r="C7" s="131"/>
      <c r="D7" s="131"/>
      <c r="E7" s="131"/>
      <c r="F7" s="133"/>
      <c r="G7" s="134"/>
      <c r="H7" s="135"/>
      <c r="I7" s="136"/>
      <c r="J7" s="136"/>
      <c r="K7" s="136"/>
      <c r="L7" s="137"/>
    </row>
    <row r="8" spans="1:12">
      <c r="A8" s="173" t="s">
        <v>124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>
      <c r="A9" s="173" t="s">
        <v>122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>
      <c r="A10" s="173" t="s">
        <v>91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>
      <c r="A11" s="173" t="s">
        <v>90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>
      <c r="A12" s="173" t="s">
        <v>95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</row>
    <row r="13" spans="1:12">
      <c r="A13" s="173" t="s">
        <v>129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1:12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5.75">
      <c r="A15" s="171" t="s">
        <v>148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5.75">
      <c r="A16" s="171" t="s">
        <v>92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5.75">
      <c r="A17" s="172" t="s">
        <v>126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1:12" ht="15.75">
      <c r="A18" s="138"/>
      <c r="B18" s="138"/>
      <c r="C18" s="138"/>
      <c r="D18" s="138"/>
      <c r="E18" s="138"/>
      <c r="F18" s="122"/>
      <c r="G18" s="122"/>
      <c r="H18" s="122"/>
      <c r="I18" s="122"/>
      <c r="J18" s="122"/>
      <c r="K18" s="122"/>
      <c r="L18" s="23"/>
    </row>
    <row r="19" spans="1:12" ht="45">
      <c r="A19" s="123" t="s">
        <v>109</v>
      </c>
      <c r="B19" s="124" t="s">
        <v>110</v>
      </c>
      <c r="C19" s="124" t="s">
        <v>111</v>
      </c>
      <c r="D19" s="124" t="s">
        <v>112</v>
      </c>
      <c r="E19" s="124" t="s">
        <v>113</v>
      </c>
      <c r="F19" s="34"/>
      <c r="G19" s="35" t="s">
        <v>0</v>
      </c>
      <c r="H19" s="35" t="s">
        <v>45</v>
      </c>
      <c r="I19" s="35" t="s">
        <v>59</v>
      </c>
      <c r="J19" s="35" t="s">
        <v>44</v>
      </c>
      <c r="K19" s="35" t="s">
        <v>88</v>
      </c>
      <c r="L19" s="35" t="s">
        <v>123</v>
      </c>
    </row>
    <row r="20" spans="1:12" ht="62.25" customHeight="1">
      <c r="A20" s="83" t="s">
        <v>18</v>
      </c>
      <c r="B20" s="84"/>
      <c r="C20" s="84"/>
      <c r="D20" s="84"/>
      <c r="E20" s="84"/>
      <c r="F20" s="36"/>
      <c r="G20" s="85" t="s">
        <v>86</v>
      </c>
      <c r="H20" s="86">
        <v>891</v>
      </c>
      <c r="I20" s="87"/>
      <c r="J20" s="88"/>
      <c r="K20" s="89"/>
      <c r="L20" s="90" t="e">
        <f>L21</f>
        <v>#REF!</v>
      </c>
    </row>
    <row r="21" spans="1:12" ht="30" customHeight="1">
      <c r="A21" s="91" t="s">
        <v>18</v>
      </c>
      <c r="B21" s="92" t="s">
        <v>18</v>
      </c>
      <c r="C21" s="92"/>
      <c r="D21" s="92"/>
      <c r="E21" s="92"/>
      <c r="F21" s="37"/>
      <c r="G21" s="93" t="s">
        <v>60</v>
      </c>
      <c r="H21" s="94">
        <v>891</v>
      </c>
      <c r="I21" s="95">
        <v>100</v>
      </c>
      <c r="J21" s="96"/>
      <c r="K21" s="97" t="s">
        <v>5</v>
      </c>
      <c r="L21" s="98" t="e">
        <f>L22+L25</f>
        <v>#REF!</v>
      </c>
    </row>
    <row r="22" spans="1:12" ht="55.5" customHeight="1">
      <c r="A22" s="99" t="s">
        <v>18</v>
      </c>
      <c r="B22" s="100" t="s">
        <v>18</v>
      </c>
      <c r="C22" s="100" t="s">
        <v>18</v>
      </c>
      <c r="D22" s="100"/>
      <c r="E22" s="100"/>
      <c r="F22" s="38"/>
      <c r="G22" s="101" t="s">
        <v>21</v>
      </c>
      <c r="H22" s="102">
        <v>891</v>
      </c>
      <c r="I22" s="103">
        <v>102</v>
      </c>
      <c r="J22" s="104"/>
      <c r="K22" s="105" t="s">
        <v>5</v>
      </c>
      <c r="L22" s="106" t="e">
        <f>L23</f>
        <v>#REF!</v>
      </c>
    </row>
    <row r="23" spans="1:12" ht="26.25" customHeight="1">
      <c r="A23" s="123" t="s">
        <v>18</v>
      </c>
      <c r="B23" s="124" t="s">
        <v>18</v>
      </c>
      <c r="C23" s="124" t="s">
        <v>18</v>
      </c>
      <c r="D23" s="124" t="s">
        <v>18</v>
      </c>
      <c r="E23" s="124"/>
      <c r="F23" s="39"/>
      <c r="G23" s="40" t="s">
        <v>22</v>
      </c>
      <c r="H23" s="41">
        <v>891</v>
      </c>
      <c r="I23" s="42">
        <v>102</v>
      </c>
      <c r="J23" s="43">
        <v>20100</v>
      </c>
      <c r="K23" s="44"/>
      <c r="L23" s="45" t="e">
        <f>L24</f>
        <v>#REF!</v>
      </c>
    </row>
    <row r="24" spans="1:12" ht="92.25" customHeight="1">
      <c r="A24" s="125" t="s">
        <v>18</v>
      </c>
      <c r="B24" s="126" t="s">
        <v>18</v>
      </c>
      <c r="C24" s="126" t="s">
        <v>18</v>
      </c>
      <c r="D24" s="126" t="s">
        <v>18</v>
      </c>
      <c r="E24" s="126" t="s">
        <v>18</v>
      </c>
      <c r="F24" s="46"/>
      <c r="G24" s="47" t="s">
        <v>131</v>
      </c>
      <c r="H24" s="48">
        <v>891</v>
      </c>
      <c r="I24" s="49">
        <v>102</v>
      </c>
      <c r="J24" s="50">
        <v>20100</v>
      </c>
      <c r="K24" s="51">
        <v>100</v>
      </c>
      <c r="L24" s="52" t="e">
        <f>#REF!</f>
        <v>#REF!</v>
      </c>
    </row>
    <row r="25" spans="1:12" ht="75" customHeight="1">
      <c r="A25" s="99" t="s">
        <v>18</v>
      </c>
      <c r="B25" s="100" t="s">
        <v>18</v>
      </c>
      <c r="C25" s="100" t="s">
        <v>1</v>
      </c>
      <c r="D25" s="100"/>
      <c r="E25" s="100"/>
      <c r="F25" s="38"/>
      <c r="G25" s="101" t="s">
        <v>41</v>
      </c>
      <c r="H25" s="102">
        <v>891</v>
      </c>
      <c r="I25" s="103">
        <v>103</v>
      </c>
      <c r="J25" s="104"/>
      <c r="K25" s="105"/>
      <c r="L25" s="106" t="e">
        <f>L26+L28+L30</f>
        <v>#REF!</v>
      </c>
    </row>
    <row r="26" spans="1:12" ht="51" customHeight="1">
      <c r="A26" s="123" t="s">
        <v>18</v>
      </c>
      <c r="B26" s="124" t="s">
        <v>18</v>
      </c>
      <c r="C26" s="124" t="s">
        <v>1</v>
      </c>
      <c r="D26" s="124" t="s">
        <v>18</v>
      </c>
      <c r="E26" s="124"/>
      <c r="F26" s="39"/>
      <c r="G26" s="40" t="s">
        <v>146</v>
      </c>
      <c r="H26" s="41">
        <v>891</v>
      </c>
      <c r="I26" s="42">
        <v>103</v>
      </c>
      <c r="J26" s="43">
        <v>20301</v>
      </c>
      <c r="K26" s="44"/>
      <c r="L26" s="59" t="e">
        <f>L27</f>
        <v>#REF!</v>
      </c>
    </row>
    <row r="27" spans="1:12" ht="101.25" customHeight="1">
      <c r="A27" s="125" t="s">
        <v>18</v>
      </c>
      <c r="B27" s="126" t="s">
        <v>18</v>
      </c>
      <c r="C27" s="126" t="s">
        <v>1</v>
      </c>
      <c r="D27" s="126" t="s">
        <v>18</v>
      </c>
      <c r="E27" s="126" t="s">
        <v>18</v>
      </c>
      <c r="F27" s="46"/>
      <c r="G27" s="47" t="s">
        <v>131</v>
      </c>
      <c r="H27" s="48">
        <v>891</v>
      </c>
      <c r="I27" s="49">
        <v>103</v>
      </c>
      <c r="J27" s="50">
        <v>20301</v>
      </c>
      <c r="K27" s="51">
        <v>100</v>
      </c>
      <c r="L27" s="60" t="e">
        <f>#REF!</f>
        <v>#REF!</v>
      </c>
    </row>
    <row r="28" spans="1:12" ht="53.25" customHeight="1">
      <c r="A28" s="123" t="s">
        <v>18</v>
      </c>
      <c r="B28" s="124" t="s">
        <v>18</v>
      </c>
      <c r="C28" s="124" t="s">
        <v>1</v>
      </c>
      <c r="D28" s="124" t="s">
        <v>1</v>
      </c>
      <c r="E28" s="124"/>
      <c r="F28" s="61"/>
      <c r="G28" s="62" t="s">
        <v>147</v>
      </c>
      <c r="H28" s="41">
        <v>891</v>
      </c>
      <c r="I28" s="42">
        <v>103</v>
      </c>
      <c r="J28" s="43">
        <v>20302</v>
      </c>
      <c r="K28" s="44"/>
      <c r="L28" s="59" t="e">
        <f>L29</f>
        <v>#REF!</v>
      </c>
    </row>
    <row r="29" spans="1:12" ht="51.75" customHeight="1">
      <c r="A29" s="125" t="s">
        <v>18</v>
      </c>
      <c r="B29" s="126" t="s">
        <v>18</v>
      </c>
      <c r="C29" s="126" t="s">
        <v>1</v>
      </c>
      <c r="D29" s="126" t="s">
        <v>1</v>
      </c>
      <c r="E29" s="126" t="s">
        <v>18</v>
      </c>
      <c r="F29" s="63"/>
      <c r="G29" s="65" t="s">
        <v>127</v>
      </c>
      <c r="H29" s="48">
        <v>891</v>
      </c>
      <c r="I29" s="49">
        <v>103</v>
      </c>
      <c r="J29" s="50">
        <v>20302</v>
      </c>
      <c r="K29" s="51">
        <v>200</v>
      </c>
      <c r="L29" s="60" t="e">
        <f>#REF!</f>
        <v>#REF!</v>
      </c>
    </row>
    <row r="30" spans="1:12" ht="42.75" customHeight="1">
      <c r="A30" s="123" t="s">
        <v>18</v>
      </c>
      <c r="B30" s="124" t="s">
        <v>18</v>
      </c>
      <c r="C30" s="124" t="s">
        <v>1</v>
      </c>
      <c r="D30" s="124" t="s">
        <v>115</v>
      </c>
      <c r="E30" s="124"/>
      <c r="F30" s="61"/>
      <c r="G30" s="64" t="s">
        <v>23</v>
      </c>
      <c r="H30" s="41">
        <v>891</v>
      </c>
      <c r="I30" s="42">
        <v>103</v>
      </c>
      <c r="J30" s="43">
        <v>20400</v>
      </c>
      <c r="K30" s="44"/>
      <c r="L30" s="59" t="e">
        <f>L31+L32</f>
        <v>#REF!</v>
      </c>
    </row>
    <row r="31" spans="1:12" ht="96.75" customHeight="1">
      <c r="A31" s="125" t="s">
        <v>18</v>
      </c>
      <c r="B31" s="126" t="s">
        <v>18</v>
      </c>
      <c r="C31" s="126" t="s">
        <v>1</v>
      </c>
      <c r="D31" s="126" t="s">
        <v>115</v>
      </c>
      <c r="E31" s="126" t="s">
        <v>18</v>
      </c>
      <c r="F31" s="63"/>
      <c r="G31" s="47" t="s">
        <v>131</v>
      </c>
      <c r="H31" s="48">
        <v>891</v>
      </c>
      <c r="I31" s="49">
        <v>103</v>
      </c>
      <c r="J31" s="50">
        <v>20400</v>
      </c>
      <c r="K31" s="51">
        <v>100</v>
      </c>
      <c r="L31" s="60" t="e">
        <f>#REF!</f>
        <v>#REF!</v>
      </c>
    </row>
    <row r="32" spans="1:12" ht="56.25" customHeight="1">
      <c r="A32" s="125" t="s">
        <v>18</v>
      </c>
      <c r="B32" s="126" t="s">
        <v>18</v>
      </c>
      <c r="C32" s="126" t="s">
        <v>1</v>
      </c>
      <c r="D32" s="126" t="s">
        <v>115</v>
      </c>
      <c r="E32" s="126" t="s">
        <v>1</v>
      </c>
      <c r="F32" s="63"/>
      <c r="G32" s="65" t="s">
        <v>127</v>
      </c>
      <c r="H32" s="48">
        <v>891</v>
      </c>
      <c r="I32" s="49">
        <v>103</v>
      </c>
      <c r="J32" s="50">
        <v>20400</v>
      </c>
      <c r="K32" s="51">
        <v>200</v>
      </c>
      <c r="L32" s="60" t="e">
        <f>#REF!</f>
        <v>#REF!</v>
      </c>
    </row>
    <row r="33" spans="1:12" ht="57" customHeight="1">
      <c r="A33" s="83" t="s">
        <v>1</v>
      </c>
      <c r="B33" s="84"/>
      <c r="C33" s="84"/>
      <c r="D33" s="84"/>
      <c r="E33" s="84"/>
      <c r="F33" s="36"/>
      <c r="G33" s="85" t="s">
        <v>85</v>
      </c>
      <c r="H33" s="86">
        <v>959</v>
      </c>
      <c r="I33" s="87"/>
      <c r="J33" s="88"/>
      <c r="K33" s="89"/>
      <c r="L33" s="90" t="e">
        <f>L34+L39</f>
        <v>#REF!</v>
      </c>
    </row>
    <row r="34" spans="1:12" ht="30" customHeight="1">
      <c r="A34" s="91" t="s">
        <v>1</v>
      </c>
      <c r="B34" s="92" t="s">
        <v>18</v>
      </c>
      <c r="C34" s="92"/>
      <c r="D34" s="92"/>
      <c r="E34" s="92"/>
      <c r="F34" s="37"/>
      <c r="G34" s="93" t="s">
        <v>60</v>
      </c>
      <c r="H34" s="94">
        <v>959</v>
      </c>
      <c r="I34" s="95">
        <v>100</v>
      </c>
      <c r="J34" s="96"/>
      <c r="K34" s="97"/>
      <c r="L34" s="98" t="e">
        <f>L35</f>
        <v>#REF!</v>
      </c>
    </row>
    <row r="35" spans="1:12" ht="36" customHeight="1">
      <c r="A35" s="99" t="s">
        <v>1</v>
      </c>
      <c r="B35" s="100" t="s">
        <v>18</v>
      </c>
      <c r="C35" s="100" t="s">
        <v>18</v>
      </c>
      <c r="D35" s="100"/>
      <c r="E35" s="100"/>
      <c r="F35" s="38"/>
      <c r="G35" s="101" t="s">
        <v>27</v>
      </c>
      <c r="H35" s="102">
        <v>959</v>
      </c>
      <c r="I35" s="103">
        <v>107</v>
      </c>
      <c r="J35" s="104"/>
      <c r="K35" s="105"/>
      <c r="L35" s="106" t="e">
        <f>L36</f>
        <v>#REF!</v>
      </c>
    </row>
    <row r="36" spans="1:12" ht="36.75" customHeight="1">
      <c r="A36" s="123" t="s">
        <v>1</v>
      </c>
      <c r="B36" s="124" t="s">
        <v>18</v>
      </c>
      <c r="C36" s="124" t="s">
        <v>18</v>
      </c>
      <c r="D36" s="124" t="s">
        <v>18</v>
      </c>
      <c r="E36" s="124"/>
      <c r="F36" s="39"/>
      <c r="G36" s="64" t="s">
        <v>28</v>
      </c>
      <c r="H36" s="41">
        <v>959</v>
      </c>
      <c r="I36" s="66">
        <v>107</v>
      </c>
      <c r="J36" s="67">
        <v>20700</v>
      </c>
      <c r="K36" s="44"/>
      <c r="L36" s="59" t="e">
        <f>L37+L38</f>
        <v>#REF!</v>
      </c>
    </row>
    <row r="37" spans="1:12" ht="99" customHeight="1">
      <c r="A37" s="125" t="s">
        <v>1</v>
      </c>
      <c r="B37" s="126" t="s">
        <v>18</v>
      </c>
      <c r="C37" s="126" t="s">
        <v>18</v>
      </c>
      <c r="D37" s="126" t="s">
        <v>18</v>
      </c>
      <c r="E37" s="126" t="s">
        <v>18</v>
      </c>
      <c r="F37" s="46"/>
      <c r="G37" s="47" t="s">
        <v>131</v>
      </c>
      <c r="H37" s="48">
        <v>959</v>
      </c>
      <c r="I37" s="68">
        <v>107</v>
      </c>
      <c r="J37" s="69">
        <v>20700</v>
      </c>
      <c r="K37" s="51">
        <v>100</v>
      </c>
      <c r="L37" s="60" t="e">
        <f>#REF!</f>
        <v>#REF!</v>
      </c>
    </row>
    <row r="38" spans="1:12" ht="46.5" customHeight="1">
      <c r="A38" s="125" t="s">
        <v>1</v>
      </c>
      <c r="B38" s="126" t="s">
        <v>18</v>
      </c>
      <c r="C38" s="126" t="s">
        <v>18</v>
      </c>
      <c r="D38" s="126" t="s">
        <v>18</v>
      </c>
      <c r="E38" s="126" t="s">
        <v>1</v>
      </c>
      <c r="F38" s="46"/>
      <c r="G38" s="65" t="s">
        <v>127</v>
      </c>
      <c r="H38" s="48">
        <v>959</v>
      </c>
      <c r="I38" s="68">
        <v>107</v>
      </c>
      <c r="J38" s="69">
        <v>20700</v>
      </c>
      <c r="K38" s="51">
        <v>200</v>
      </c>
      <c r="L38" s="60" t="e">
        <f>#REF!</f>
        <v>#REF!</v>
      </c>
    </row>
    <row r="39" spans="1:12" ht="54.75" customHeight="1">
      <c r="A39" s="110" t="s">
        <v>1</v>
      </c>
      <c r="B39" s="111" t="s">
        <v>18</v>
      </c>
      <c r="C39" s="111" t="s">
        <v>1</v>
      </c>
      <c r="D39" s="111"/>
      <c r="E39" s="111"/>
      <c r="F39" s="46"/>
      <c r="G39" s="64" t="s">
        <v>125</v>
      </c>
      <c r="H39" s="41">
        <v>959</v>
      </c>
      <c r="I39" s="66">
        <v>107</v>
      </c>
      <c r="J39" s="67">
        <v>200101</v>
      </c>
      <c r="K39" s="112"/>
      <c r="L39" s="113" t="e">
        <f>L40</f>
        <v>#REF!</v>
      </c>
    </row>
    <row r="40" spans="1:12" ht="54" customHeight="1">
      <c r="A40" s="123" t="s">
        <v>1</v>
      </c>
      <c r="B40" s="124" t="s">
        <v>18</v>
      </c>
      <c r="C40" s="124" t="s">
        <v>1</v>
      </c>
      <c r="D40" s="124" t="s">
        <v>18</v>
      </c>
      <c r="E40" s="124"/>
      <c r="F40" s="46"/>
      <c r="G40" s="65" t="s">
        <v>127</v>
      </c>
      <c r="H40" s="48">
        <v>959</v>
      </c>
      <c r="I40" s="68">
        <v>107</v>
      </c>
      <c r="J40" s="69">
        <v>200101</v>
      </c>
      <c r="K40" s="51">
        <v>200</v>
      </c>
      <c r="L40" s="52" t="e">
        <f>#REF!</f>
        <v>#REF!</v>
      </c>
    </row>
    <row r="41" spans="1:12" ht="63" customHeight="1">
      <c r="A41" s="83" t="s">
        <v>115</v>
      </c>
      <c r="B41" s="84"/>
      <c r="C41" s="84"/>
      <c r="D41" s="84"/>
      <c r="E41" s="84"/>
      <c r="F41" s="36"/>
      <c r="G41" s="85" t="s">
        <v>87</v>
      </c>
      <c r="H41" s="86">
        <v>972</v>
      </c>
      <c r="I41" s="87"/>
      <c r="J41" s="88"/>
      <c r="K41" s="89"/>
      <c r="L41" s="90" t="e">
        <f>L42+L66+L74+L78+L82+L88+L92+L104+L108+L70</f>
        <v>#REF!</v>
      </c>
    </row>
    <row r="42" spans="1:12" ht="28.5" customHeight="1">
      <c r="A42" s="91" t="s">
        <v>115</v>
      </c>
      <c r="B42" s="92" t="s">
        <v>18</v>
      </c>
      <c r="C42" s="92"/>
      <c r="D42" s="92"/>
      <c r="E42" s="92"/>
      <c r="F42" s="37"/>
      <c r="G42" s="93" t="s">
        <v>60</v>
      </c>
      <c r="H42" s="94">
        <v>972</v>
      </c>
      <c r="I42" s="95">
        <v>100</v>
      </c>
      <c r="J42" s="96"/>
      <c r="K42" s="97"/>
      <c r="L42" s="98" t="e">
        <f>L43+L52+L55</f>
        <v>#REF!</v>
      </c>
    </row>
    <row r="43" spans="1:12" ht="68.25" customHeight="1">
      <c r="A43" s="99" t="s">
        <v>115</v>
      </c>
      <c r="B43" s="100" t="s">
        <v>18</v>
      </c>
      <c r="C43" s="100" t="s">
        <v>18</v>
      </c>
      <c r="D43" s="100"/>
      <c r="E43" s="100"/>
      <c r="F43" s="38"/>
      <c r="G43" s="101" t="s">
        <v>114</v>
      </c>
      <c r="H43" s="102">
        <v>972</v>
      </c>
      <c r="I43" s="103">
        <v>104</v>
      </c>
      <c r="J43" s="104"/>
      <c r="K43" s="105"/>
      <c r="L43" s="106" t="e">
        <f>L44+L46+L50</f>
        <v>#REF!</v>
      </c>
    </row>
    <row r="44" spans="1:12" ht="56.25" customHeight="1">
      <c r="A44" s="123" t="s">
        <v>115</v>
      </c>
      <c r="B44" s="124" t="s">
        <v>18</v>
      </c>
      <c r="C44" s="124" t="s">
        <v>18</v>
      </c>
      <c r="D44" s="124" t="s">
        <v>18</v>
      </c>
      <c r="E44" s="124"/>
      <c r="F44" s="39"/>
      <c r="G44" s="40" t="s">
        <v>24</v>
      </c>
      <c r="H44" s="41">
        <v>972</v>
      </c>
      <c r="I44" s="42">
        <v>104</v>
      </c>
      <c r="J44" s="43">
        <v>20500</v>
      </c>
      <c r="K44" s="44"/>
      <c r="L44" s="59" t="e">
        <f>L45</f>
        <v>#REF!</v>
      </c>
    </row>
    <row r="45" spans="1:12" ht="100.5" customHeight="1">
      <c r="A45" s="125" t="s">
        <v>115</v>
      </c>
      <c r="B45" s="126" t="s">
        <v>18</v>
      </c>
      <c r="C45" s="126" t="s">
        <v>18</v>
      </c>
      <c r="D45" s="126" t="s">
        <v>18</v>
      </c>
      <c r="E45" s="126" t="s">
        <v>18</v>
      </c>
      <c r="F45" s="46"/>
      <c r="G45" s="47" t="s">
        <v>131</v>
      </c>
      <c r="H45" s="48">
        <v>972</v>
      </c>
      <c r="I45" s="49">
        <v>104</v>
      </c>
      <c r="J45" s="50">
        <v>20500</v>
      </c>
      <c r="K45" s="51">
        <v>100</v>
      </c>
      <c r="L45" s="60" t="e">
        <f>#REF!</f>
        <v>#REF!</v>
      </c>
    </row>
    <row r="46" spans="1:12" ht="54.75" customHeight="1">
      <c r="A46" s="123" t="s">
        <v>115</v>
      </c>
      <c r="B46" s="124" t="s">
        <v>18</v>
      </c>
      <c r="C46" s="124" t="s">
        <v>18</v>
      </c>
      <c r="D46" s="124" t="s">
        <v>1</v>
      </c>
      <c r="E46" s="124"/>
      <c r="F46" s="39"/>
      <c r="G46" s="62" t="s">
        <v>25</v>
      </c>
      <c r="H46" s="41">
        <v>972</v>
      </c>
      <c r="I46" s="42">
        <v>104</v>
      </c>
      <c r="J46" s="43">
        <v>20601</v>
      </c>
      <c r="K46" s="44"/>
      <c r="L46" s="59" t="e">
        <f>L47+L48+L49</f>
        <v>#REF!</v>
      </c>
    </row>
    <row r="47" spans="1:12" ht="97.5" customHeight="1">
      <c r="A47" s="125" t="s">
        <v>115</v>
      </c>
      <c r="B47" s="126" t="s">
        <v>18</v>
      </c>
      <c r="C47" s="126" t="s">
        <v>18</v>
      </c>
      <c r="D47" s="126" t="s">
        <v>1</v>
      </c>
      <c r="E47" s="126" t="s">
        <v>18</v>
      </c>
      <c r="F47" s="46"/>
      <c r="G47" s="47" t="s">
        <v>131</v>
      </c>
      <c r="H47" s="48">
        <v>972</v>
      </c>
      <c r="I47" s="49">
        <v>104</v>
      </c>
      <c r="J47" s="50">
        <v>20601</v>
      </c>
      <c r="K47" s="51">
        <v>100</v>
      </c>
      <c r="L47" s="60" t="e">
        <f>#REF!</f>
        <v>#REF!</v>
      </c>
    </row>
    <row r="48" spans="1:12" ht="51.75" customHeight="1">
      <c r="A48" s="125" t="s">
        <v>115</v>
      </c>
      <c r="B48" s="126" t="s">
        <v>18</v>
      </c>
      <c r="C48" s="126" t="s">
        <v>18</v>
      </c>
      <c r="D48" s="126" t="s">
        <v>1</v>
      </c>
      <c r="E48" s="126" t="s">
        <v>1</v>
      </c>
      <c r="F48" s="63"/>
      <c r="G48" s="65" t="s">
        <v>127</v>
      </c>
      <c r="H48" s="48">
        <v>972</v>
      </c>
      <c r="I48" s="49">
        <v>104</v>
      </c>
      <c r="J48" s="50">
        <v>20601</v>
      </c>
      <c r="K48" s="51">
        <v>200</v>
      </c>
      <c r="L48" s="60" t="e">
        <f>#REF!</f>
        <v>#REF!</v>
      </c>
    </row>
    <row r="49" spans="1:12" ht="37.5" customHeight="1">
      <c r="A49" s="125" t="s">
        <v>115</v>
      </c>
      <c r="B49" s="126" t="s">
        <v>18</v>
      </c>
      <c r="C49" s="126" t="s">
        <v>18</v>
      </c>
      <c r="D49" s="126" t="s">
        <v>1</v>
      </c>
      <c r="E49" s="126" t="s">
        <v>115</v>
      </c>
      <c r="F49" s="46"/>
      <c r="G49" s="47" t="s">
        <v>130</v>
      </c>
      <c r="H49" s="48">
        <v>972</v>
      </c>
      <c r="I49" s="49">
        <v>104</v>
      </c>
      <c r="J49" s="50">
        <v>20601</v>
      </c>
      <c r="K49" s="51">
        <v>800</v>
      </c>
      <c r="L49" s="60" t="e">
        <f>#REF!</f>
        <v>#REF!</v>
      </c>
    </row>
    <row r="50" spans="1:12" ht="60.75" customHeight="1">
      <c r="A50" s="123" t="s">
        <v>115</v>
      </c>
      <c r="B50" s="124" t="s">
        <v>18</v>
      </c>
      <c r="C50" s="124" t="s">
        <v>18</v>
      </c>
      <c r="D50" s="124" t="s">
        <v>115</v>
      </c>
      <c r="E50" s="124"/>
      <c r="F50" s="61"/>
      <c r="G50" s="40" t="s">
        <v>135</v>
      </c>
      <c r="H50" s="41">
        <v>972</v>
      </c>
      <c r="I50" s="42">
        <v>104</v>
      </c>
      <c r="J50" s="43">
        <v>28001</v>
      </c>
      <c r="K50" s="44"/>
      <c r="L50" s="59" t="e">
        <f>L51</f>
        <v>#REF!</v>
      </c>
    </row>
    <row r="51" spans="1:12" ht="63.75" customHeight="1">
      <c r="A51" s="125" t="s">
        <v>115</v>
      </c>
      <c r="B51" s="126" t="s">
        <v>18</v>
      </c>
      <c r="C51" s="126" t="s">
        <v>18</v>
      </c>
      <c r="D51" s="126" t="s">
        <v>115</v>
      </c>
      <c r="E51" s="126" t="s">
        <v>18</v>
      </c>
      <c r="F51" s="63"/>
      <c r="G51" s="47" t="s">
        <v>26</v>
      </c>
      <c r="H51" s="54">
        <v>972</v>
      </c>
      <c r="I51" s="55">
        <v>104</v>
      </c>
      <c r="J51" s="56">
        <v>28001</v>
      </c>
      <c r="K51" s="57">
        <v>200</v>
      </c>
      <c r="L51" s="58" t="e">
        <f>#REF!</f>
        <v>#REF!</v>
      </c>
    </row>
    <row r="52" spans="1:12" ht="25.5" customHeight="1">
      <c r="A52" s="99" t="s">
        <v>115</v>
      </c>
      <c r="B52" s="100" t="s">
        <v>18</v>
      </c>
      <c r="C52" s="100" t="s">
        <v>1</v>
      </c>
      <c r="D52" s="100"/>
      <c r="E52" s="100"/>
      <c r="F52" s="38"/>
      <c r="G52" s="101" t="s">
        <v>13</v>
      </c>
      <c r="H52" s="102">
        <v>972</v>
      </c>
      <c r="I52" s="107">
        <v>111</v>
      </c>
      <c r="J52" s="108"/>
      <c r="K52" s="105"/>
      <c r="L52" s="106" t="e">
        <f>L53</f>
        <v>#REF!</v>
      </c>
    </row>
    <row r="53" spans="1:12" ht="38.25" customHeight="1">
      <c r="A53" s="123" t="s">
        <v>115</v>
      </c>
      <c r="B53" s="124" t="s">
        <v>18</v>
      </c>
      <c r="C53" s="124" t="s">
        <v>1</v>
      </c>
      <c r="D53" s="124" t="s">
        <v>18</v>
      </c>
      <c r="E53" s="124"/>
      <c r="F53" s="39"/>
      <c r="G53" s="40" t="s">
        <v>14</v>
      </c>
      <c r="H53" s="41">
        <v>972</v>
      </c>
      <c r="I53" s="66">
        <v>111</v>
      </c>
      <c r="J53" s="67">
        <v>700100</v>
      </c>
      <c r="K53" s="44"/>
      <c r="L53" s="45" t="e">
        <f>L54</f>
        <v>#REF!</v>
      </c>
    </row>
    <row r="54" spans="1:12" ht="21" customHeight="1">
      <c r="A54" s="125" t="s">
        <v>115</v>
      </c>
      <c r="B54" s="126" t="s">
        <v>18</v>
      </c>
      <c r="C54" s="126" t="s">
        <v>1</v>
      </c>
      <c r="D54" s="126" t="s">
        <v>18</v>
      </c>
      <c r="E54" s="126" t="s">
        <v>18</v>
      </c>
      <c r="F54" s="46"/>
      <c r="G54" s="47" t="s">
        <v>108</v>
      </c>
      <c r="H54" s="48">
        <v>972</v>
      </c>
      <c r="I54" s="68">
        <v>111</v>
      </c>
      <c r="J54" s="69">
        <v>700100</v>
      </c>
      <c r="K54" s="51">
        <v>800</v>
      </c>
      <c r="L54" s="52" t="e">
        <f>#REF!</f>
        <v>#REF!</v>
      </c>
    </row>
    <row r="55" spans="1:12" ht="25.5" customHeight="1">
      <c r="A55" s="99" t="s">
        <v>115</v>
      </c>
      <c r="B55" s="100" t="s">
        <v>18</v>
      </c>
      <c r="C55" s="100" t="s">
        <v>115</v>
      </c>
      <c r="D55" s="100"/>
      <c r="E55" s="100"/>
      <c r="F55" s="38"/>
      <c r="G55" s="101" t="s">
        <v>11</v>
      </c>
      <c r="H55" s="102">
        <v>972</v>
      </c>
      <c r="I55" s="107">
        <v>113</v>
      </c>
      <c r="J55" s="108"/>
      <c r="K55" s="105"/>
      <c r="L55" s="106" t="e">
        <f>L56+L58+L60+L62+L64</f>
        <v>#REF!</v>
      </c>
    </row>
    <row r="56" spans="1:12" ht="65.25" customHeight="1">
      <c r="A56" s="123" t="s">
        <v>115</v>
      </c>
      <c r="B56" s="124" t="s">
        <v>18</v>
      </c>
      <c r="C56" s="124" t="s">
        <v>115</v>
      </c>
      <c r="D56" s="124" t="s">
        <v>18</v>
      </c>
      <c r="E56" s="124"/>
      <c r="F56" s="39"/>
      <c r="G56" s="40" t="s">
        <v>29</v>
      </c>
      <c r="H56" s="41">
        <v>972</v>
      </c>
      <c r="I56" s="66">
        <v>113</v>
      </c>
      <c r="J56" s="67">
        <v>900100</v>
      </c>
      <c r="K56" s="44"/>
      <c r="L56" s="45" t="e">
        <f>L57</f>
        <v>#REF!</v>
      </c>
    </row>
    <row r="57" spans="1:12" ht="48.75" customHeight="1">
      <c r="A57" s="125" t="s">
        <v>115</v>
      </c>
      <c r="B57" s="126" t="s">
        <v>18</v>
      </c>
      <c r="C57" s="126" t="s">
        <v>115</v>
      </c>
      <c r="D57" s="126" t="s">
        <v>18</v>
      </c>
      <c r="E57" s="126" t="s">
        <v>18</v>
      </c>
      <c r="F57" s="46"/>
      <c r="G57" s="65" t="s">
        <v>127</v>
      </c>
      <c r="H57" s="48">
        <v>972</v>
      </c>
      <c r="I57" s="68">
        <v>113</v>
      </c>
      <c r="J57" s="69">
        <v>900100</v>
      </c>
      <c r="K57" s="51">
        <v>200</v>
      </c>
      <c r="L57" s="52" t="e">
        <f>#REF!</f>
        <v>#REF!</v>
      </c>
    </row>
    <row r="58" spans="1:12" ht="90.75" customHeight="1">
      <c r="A58" s="123" t="s">
        <v>115</v>
      </c>
      <c r="B58" s="124" t="s">
        <v>18</v>
      </c>
      <c r="C58" s="124" t="s">
        <v>115</v>
      </c>
      <c r="D58" s="124" t="s">
        <v>1</v>
      </c>
      <c r="E58" s="124"/>
      <c r="F58" s="39"/>
      <c r="G58" s="40" t="s">
        <v>30</v>
      </c>
      <c r="H58" s="41">
        <v>972</v>
      </c>
      <c r="I58" s="66">
        <v>113</v>
      </c>
      <c r="J58" s="67">
        <v>920100</v>
      </c>
      <c r="K58" s="44"/>
      <c r="L58" s="45" t="e">
        <f>L59</f>
        <v>#REF!</v>
      </c>
    </row>
    <row r="59" spans="1:12" ht="20.25" customHeight="1">
      <c r="A59" s="125" t="s">
        <v>115</v>
      </c>
      <c r="B59" s="126" t="s">
        <v>18</v>
      </c>
      <c r="C59" s="126" t="s">
        <v>115</v>
      </c>
      <c r="D59" s="126" t="s">
        <v>1</v>
      </c>
      <c r="E59" s="126" t="s">
        <v>18</v>
      </c>
      <c r="F59" s="46"/>
      <c r="G59" s="71" t="s">
        <v>46</v>
      </c>
      <c r="H59" s="48">
        <v>972</v>
      </c>
      <c r="I59" s="68">
        <v>113</v>
      </c>
      <c r="J59" s="69">
        <v>920100</v>
      </c>
      <c r="K59" s="51">
        <v>600</v>
      </c>
      <c r="L59" s="52" t="e">
        <f>#REF!</f>
        <v>#REF!</v>
      </c>
    </row>
    <row r="60" spans="1:12" ht="38.25" customHeight="1">
      <c r="A60" s="123" t="s">
        <v>115</v>
      </c>
      <c r="B60" s="124" t="s">
        <v>18</v>
      </c>
      <c r="C60" s="124" t="s">
        <v>115</v>
      </c>
      <c r="D60" s="124" t="s">
        <v>115</v>
      </c>
      <c r="E60" s="124"/>
      <c r="F60" s="39"/>
      <c r="G60" s="40" t="s">
        <v>144</v>
      </c>
      <c r="H60" s="41">
        <v>972</v>
      </c>
      <c r="I60" s="66">
        <v>113</v>
      </c>
      <c r="J60" s="67">
        <v>920200</v>
      </c>
      <c r="K60" s="44"/>
      <c r="L60" s="45" t="e">
        <f>L61</f>
        <v>#REF!</v>
      </c>
    </row>
    <row r="61" spans="1:12" ht="54" customHeight="1">
      <c r="A61" s="125" t="s">
        <v>115</v>
      </c>
      <c r="B61" s="126" t="s">
        <v>18</v>
      </c>
      <c r="C61" s="126" t="s">
        <v>115</v>
      </c>
      <c r="D61" s="126" t="s">
        <v>115</v>
      </c>
      <c r="E61" s="126" t="s">
        <v>18</v>
      </c>
      <c r="F61" s="46"/>
      <c r="G61" s="65" t="s">
        <v>127</v>
      </c>
      <c r="H61" s="48">
        <v>972</v>
      </c>
      <c r="I61" s="68">
        <v>113</v>
      </c>
      <c r="J61" s="69">
        <v>920200</v>
      </c>
      <c r="K61" s="51">
        <v>200</v>
      </c>
      <c r="L61" s="52" t="e">
        <f>#REF!</f>
        <v>#REF!</v>
      </c>
    </row>
    <row r="62" spans="1:12" ht="63" customHeight="1">
      <c r="A62" s="123" t="s">
        <v>115</v>
      </c>
      <c r="B62" s="124" t="s">
        <v>18</v>
      </c>
      <c r="C62" s="124" t="s">
        <v>115</v>
      </c>
      <c r="D62" s="124" t="s">
        <v>116</v>
      </c>
      <c r="E62" s="124"/>
      <c r="F62" s="39"/>
      <c r="G62" s="40" t="s">
        <v>145</v>
      </c>
      <c r="H62" s="41">
        <v>972</v>
      </c>
      <c r="I62" s="66">
        <v>113</v>
      </c>
      <c r="J62" s="67">
        <v>920500</v>
      </c>
      <c r="K62" s="44"/>
      <c r="L62" s="45" t="e">
        <f>L63</f>
        <v>#REF!</v>
      </c>
    </row>
    <row r="63" spans="1:12" ht="38.25" customHeight="1">
      <c r="A63" s="125" t="s">
        <v>115</v>
      </c>
      <c r="B63" s="126" t="s">
        <v>18</v>
      </c>
      <c r="C63" s="126" t="s">
        <v>115</v>
      </c>
      <c r="D63" s="126" t="s">
        <v>116</v>
      </c>
      <c r="E63" s="126" t="s">
        <v>18</v>
      </c>
      <c r="F63" s="53"/>
      <c r="G63" s="65" t="s">
        <v>128</v>
      </c>
      <c r="H63" s="48">
        <v>972</v>
      </c>
      <c r="I63" s="68">
        <v>113</v>
      </c>
      <c r="J63" s="69">
        <v>920500</v>
      </c>
      <c r="K63" s="51">
        <v>800</v>
      </c>
      <c r="L63" s="52" t="e">
        <f>#REF!</f>
        <v>#REF!</v>
      </c>
    </row>
    <row r="64" spans="1:12" ht="61.5" customHeight="1">
      <c r="A64" s="123" t="s">
        <v>115</v>
      </c>
      <c r="B64" s="124" t="s">
        <v>18</v>
      </c>
      <c r="C64" s="124" t="s">
        <v>115</v>
      </c>
      <c r="D64" s="124" t="s">
        <v>117</v>
      </c>
      <c r="E64" s="124"/>
      <c r="F64" s="39"/>
      <c r="G64" s="40" t="s">
        <v>31</v>
      </c>
      <c r="H64" s="41">
        <v>972</v>
      </c>
      <c r="I64" s="66">
        <v>113</v>
      </c>
      <c r="J64" s="67">
        <v>920300</v>
      </c>
      <c r="K64" s="44"/>
      <c r="L64" s="45" t="e">
        <f>L65</f>
        <v>#REF!</v>
      </c>
    </row>
    <row r="65" spans="1:12" ht="51.75" customHeight="1">
      <c r="A65" s="125" t="s">
        <v>115</v>
      </c>
      <c r="B65" s="126" t="s">
        <v>18</v>
      </c>
      <c r="C65" s="126" t="s">
        <v>115</v>
      </c>
      <c r="D65" s="126" t="s">
        <v>117</v>
      </c>
      <c r="E65" s="126" t="s">
        <v>18</v>
      </c>
      <c r="F65" s="46"/>
      <c r="G65" s="65" t="s">
        <v>127</v>
      </c>
      <c r="H65" s="48">
        <v>972</v>
      </c>
      <c r="I65" s="68">
        <v>113</v>
      </c>
      <c r="J65" s="69">
        <v>920300</v>
      </c>
      <c r="K65" s="51">
        <v>200</v>
      </c>
      <c r="L65" s="52" t="e">
        <f>#REF!</f>
        <v>#REF!</v>
      </c>
    </row>
    <row r="66" spans="1:12" ht="38.25" customHeight="1">
      <c r="A66" s="118" t="s">
        <v>115</v>
      </c>
      <c r="B66" s="119" t="s">
        <v>1</v>
      </c>
      <c r="C66" s="119"/>
      <c r="D66" s="119"/>
      <c r="E66" s="119"/>
      <c r="F66" s="139"/>
      <c r="G66" s="140" t="s">
        <v>32</v>
      </c>
      <c r="H66" s="86">
        <v>972</v>
      </c>
      <c r="I66" s="115">
        <v>300</v>
      </c>
      <c r="J66" s="141"/>
      <c r="K66" s="142"/>
      <c r="L66" s="121" t="e">
        <f>L67</f>
        <v>#REF!</v>
      </c>
    </row>
    <row r="67" spans="1:12" ht="56.25" customHeight="1">
      <c r="A67" s="99" t="s">
        <v>115</v>
      </c>
      <c r="B67" s="100" t="s">
        <v>1</v>
      </c>
      <c r="C67" s="100" t="s">
        <v>18</v>
      </c>
      <c r="D67" s="100"/>
      <c r="E67" s="100"/>
      <c r="F67" s="143"/>
      <c r="G67" s="101" t="s">
        <v>43</v>
      </c>
      <c r="H67" s="102">
        <v>972</v>
      </c>
      <c r="I67" s="103">
        <v>309</v>
      </c>
      <c r="J67" s="104"/>
      <c r="K67" s="105" t="s">
        <v>5</v>
      </c>
      <c r="L67" s="106" t="e">
        <f>L68</f>
        <v>#REF!</v>
      </c>
    </row>
    <row r="68" spans="1:12" ht="55.5" customHeight="1">
      <c r="A68" s="123" t="s">
        <v>115</v>
      </c>
      <c r="B68" s="124" t="s">
        <v>1</v>
      </c>
      <c r="C68" s="124" t="s">
        <v>18</v>
      </c>
      <c r="D68" s="124" t="s">
        <v>18</v>
      </c>
      <c r="E68" s="124"/>
      <c r="F68" s="127"/>
      <c r="G68" s="144" t="s">
        <v>143</v>
      </c>
      <c r="H68" s="145">
        <v>972</v>
      </c>
      <c r="I68" s="146">
        <v>309</v>
      </c>
      <c r="J68" s="147">
        <v>2190300</v>
      </c>
      <c r="K68" s="148"/>
      <c r="L68" s="149" t="e">
        <f>L69</f>
        <v>#REF!</v>
      </c>
    </row>
    <row r="69" spans="1:12" ht="49.5" customHeight="1">
      <c r="A69" s="125" t="s">
        <v>115</v>
      </c>
      <c r="B69" s="126" t="s">
        <v>1</v>
      </c>
      <c r="C69" s="126" t="s">
        <v>18</v>
      </c>
      <c r="D69" s="126" t="s">
        <v>18</v>
      </c>
      <c r="E69" s="126" t="s">
        <v>18</v>
      </c>
      <c r="F69" s="46"/>
      <c r="G69" s="65" t="s">
        <v>127</v>
      </c>
      <c r="H69" s="48">
        <v>972</v>
      </c>
      <c r="I69" s="49">
        <v>309</v>
      </c>
      <c r="J69" s="50">
        <v>2190300</v>
      </c>
      <c r="K69" s="51">
        <v>200</v>
      </c>
      <c r="L69" s="60" t="e">
        <f>#REF!</f>
        <v>#REF!</v>
      </c>
    </row>
    <row r="70" spans="1:12">
      <c r="A70" s="118" t="s">
        <v>115</v>
      </c>
      <c r="B70" s="119" t="s">
        <v>115</v>
      </c>
      <c r="C70" s="119"/>
      <c r="D70" s="119"/>
      <c r="E70" s="119"/>
      <c r="F70" s="120"/>
      <c r="G70" s="114" t="s">
        <v>132</v>
      </c>
      <c r="H70" s="86">
        <v>972</v>
      </c>
      <c r="I70" s="115">
        <v>400</v>
      </c>
      <c r="J70" s="116"/>
      <c r="K70" s="117"/>
      <c r="L70" s="121">
        <f>L71</f>
        <v>100</v>
      </c>
    </row>
    <row r="71" spans="1:12" ht="27.75" customHeight="1">
      <c r="A71" s="99" t="s">
        <v>115</v>
      </c>
      <c r="B71" s="100" t="s">
        <v>115</v>
      </c>
      <c r="C71" s="100" t="s">
        <v>18</v>
      </c>
      <c r="D71" s="100"/>
      <c r="E71" s="100"/>
      <c r="F71" s="150"/>
      <c r="G71" s="153" t="s">
        <v>133</v>
      </c>
      <c r="H71" s="102">
        <v>972</v>
      </c>
      <c r="I71" s="103">
        <v>401</v>
      </c>
      <c r="J71" s="151"/>
      <c r="K71" s="152"/>
      <c r="L71" s="106">
        <f>L72</f>
        <v>100</v>
      </c>
    </row>
    <row r="72" spans="1:12" ht="57.75" customHeight="1">
      <c r="A72" s="123" t="s">
        <v>115</v>
      </c>
      <c r="B72" s="124" t="s">
        <v>115</v>
      </c>
      <c r="C72" s="124" t="s">
        <v>18</v>
      </c>
      <c r="D72" s="124" t="s">
        <v>18</v>
      </c>
      <c r="E72" s="124"/>
      <c r="F72" s="46"/>
      <c r="G72" s="64" t="s">
        <v>142</v>
      </c>
      <c r="H72" s="41">
        <v>972</v>
      </c>
      <c r="I72" s="42">
        <v>401</v>
      </c>
      <c r="J72" s="43">
        <v>7950300</v>
      </c>
      <c r="K72" s="51"/>
      <c r="L72" s="59">
        <v>100</v>
      </c>
    </row>
    <row r="73" spans="1:12" ht="48.75" customHeight="1">
      <c r="A73" s="125" t="s">
        <v>115</v>
      </c>
      <c r="B73" s="126" t="s">
        <v>115</v>
      </c>
      <c r="C73" s="126" t="s">
        <v>18</v>
      </c>
      <c r="D73" s="126" t="s">
        <v>18</v>
      </c>
      <c r="E73" s="126" t="s">
        <v>18</v>
      </c>
      <c r="F73" s="46"/>
      <c r="G73" s="65" t="s">
        <v>127</v>
      </c>
      <c r="H73" s="48">
        <v>972</v>
      </c>
      <c r="I73" s="70">
        <v>401</v>
      </c>
      <c r="J73" s="56">
        <v>7950300</v>
      </c>
      <c r="K73" s="51">
        <v>200</v>
      </c>
      <c r="L73" s="60">
        <v>100</v>
      </c>
    </row>
    <row r="74" spans="1:12" ht="36.75" customHeight="1">
      <c r="A74" s="91" t="s">
        <v>115</v>
      </c>
      <c r="B74" s="92" t="s">
        <v>116</v>
      </c>
      <c r="C74" s="92"/>
      <c r="D74" s="92"/>
      <c r="E74" s="92"/>
      <c r="F74" s="37"/>
      <c r="G74" s="93" t="s">
        <v>33</v>
      </c>
      <c r="H74" s="94">
        <v>972</v>
      </c>
      <c r="I74" s="95">
        <v>500</v>
      </c>
      <c r="J74" s="96"/>
      <c r="K74" s="97"/>
      <c r="L74" s="98" t="e">
        <f>L75</f>
        <v>#REF!</v>
      </c>
    </row>
    <row r="75" spans="1:12" ht="27.75" customHeight="1">
      <c r="A75" s="99" t="s">
        <v>115</v>
      </c>
      <c r="B75" s="100" t="s">
        <v>116</v>
      </c>
      <c r="C75" s="100" t="s">
        <v>18</v>
      </c>
      <c r="D75" s="100"/>
      <c r="E75" s="100"/>
      <c r="F75" s="38"/>
      <c r="G75" s="101" t="s">
        <v>12</v>
      </c>
      <c r="H75" s="102">
        <v>972</v>
      </c>
      <c r="I75" s="103">
        <v>503</v>
      </c>
      <c r="J75" s="104"/>
      <c r="K75" s="105"/>
      <c r="L75" s="106" t="e">
        <f>L76</f>
        <v>#REF!</v>
      </c>
    </row>
    <row r="76" spans="1:12" ht="23.25" customHeight="1">
      <c r="A76" s="123" t="s">
        <v>115</v>
      </c>
      <c r="B76" s="124" t="s">
        <v>116</v>
      </c>
      <c r="C76" s="124" t="s">
        <v>18</v>
      </c>
      <c r="D76" s="124" t="s">
        <v>18</v>
      </c>
      <c r="E76" s="124"/>
      <c r="F76" s="61"/>
      <c r="G76" s="40" t="s">
        <v>81</v>
      </c>
      <c r="H76" s="41">
        <v>972</v>
      </c>
      <c r="I76" s="42">
        <v>503</v>
      </c>
      <c r="J76" s="43">
        <v>6000000</v>
      </c>
      <c r="K76" s="44"/>
      <c r="L76" s="45" t="e">
        <f>L77</f>
        <v>#REF!</v>
      </c>
    </row>
    <row r="77" spans="1:12" ht="45.75" customHeight="1">
      <c r="A77" s="125" t="s">
        <v>115</v>
      </c>
      <c r="B77" s="126" t="s">
        <v>116</v>
      </c>
      <c r="C77" s="126" t="s">
        <v>18</v>
      </c>
      <c r="D77" s="126" t="s">
        <v>18</v>
      </c>
      <c r="E77" s="126" t="s">
        <v>18</v>
      </c>
      <c r="F77" s="46"/>
      <c r="G77" s="65" t="s">
        <v>127</v>
      </c>
      <c r="H77" s="48">
        <v>972</v>
      </c>
      <c r="I77" s="49">
        <v>503</v>
      </c>
      <c r="J77" s="50">
        <v>6000000</v>
      </c>
      <c r="K77" s="51">
        <v>200</v>
      </c>
      <c r="L77" s="52" t="e">
        <f>#REF!</f>
        <v>#REF!</v>
      </c>
    </row>
    <row r="78" spans="1:12" ht="30.75" customHeight="1">
      <c r="A78" s="91" t="s">
        <v>115</v>
      </c>
      <c r="B78" s="92" t="s">
        <v>117</v>
      </c>
      <c r="C78" s="92"/>
      <c r="D78" s="92"/>
      <c r="E78" s="92"/>
      <c r="F78" s="37"/>
      <c r="G78" s="93" t="s">
        <v>36</v>
      </c>
      <c r="H78" s="94">
        <v>972</v>
      </c>
      <c r="I78" s="95">
        <v>600</v>
      </c>
      <c r="J78" s="96"/>
      <c r="K78" s="97"/>
      <c r="L78" s="98" t="e">
        <f>L79</f>
        <v>#REF!</v>
      </c>
    </row>
    <row r="79" spans="1:12" ht="33.75" customHeight="1">
      <c r="A79" s="99" t="s">
        <v>115</v>
      </c>
      <c r="B79" s="100" t="s">
        <v>117</v>
      </c>
      <c r="C79" s="100" t="s">
        <v>18</v>
      </c>
      <c r="D79" s="100"/>
      <c r="E79" s="100"/>
      <c r="F79" s="38"/>
      <c r="G79" s="101" t="s">
        <v>37</v>
      </c>
      <c r="H79" s="102">
        <v>972</v>
      </c>
      <c r="I79" s="103">
        <v>605</v>
      </c>
      <c r="J79" s="104"/>
      <c r="K79" s="105"/>
      <c r="L79" s="106" t="e">
        <f>L80</f>
        <v>#REF!</v>
      </c>
    </row>
    <row r="80" spans="1:12" ht="51" customHeight="1">
      <c r="A80" s="123" t="s">
        <v>115</v>
      </c>
      <c r="B80" s="124" t="s">
        <v>117</v>
      </c>
      <c r="C80" s="124" t="s">
        <v>18</v>
      </c>
      <c r="D80" s="124" t="s">
        <v>18</v>
      </c>
      <c r="E80" s="124"/>
      <c r="F80" s="61"/>
      <c r="G80" s="40" t="s">
        <v>38</v>
      </c>
      <c r="H80" s="41">
        <v>972</v>
      </c>
      <c r="I80" s="42">
        <v>605</v>
      </c>
      <c r="J80" s="43">
        <v>4100100</v>
      </c>
      <c r="K80" s="44"/>
      <c r="L80" s="45" t="e">
        <f>L81</f>
        <v>#REF!</v>
      </c>
    </row>
    <row r="81" spans="1:12" ht="46.5" customHeight="1">
      <c r="A81" s="125" t="s">
        <v>115</v>
      </c>
      <c r="B81" s="126" t="s">
        <v>117</v>
      </c>
      <c r="C81" s="126" t="s">
        <v>18</v>
      </c>
      <c r="D81" s="126" t="s">
        <v>18</v>
      </c>
      <c r="E81" s="126" t="s">
        <v>18</v>
      </c>
      <c r="F81" s="63"/>
      <c r="G81" s="65" t="s">
        <v>127</v>
      </c>
      <c r="H81" s="48">
        <v>972</v>
      </c>
      <c r="I81" s="49">
        <v>605</v>
      </c>
      <c r="J81" s="50">
        <v>4100100</v>
      </c>
      <c r="K81" s="51">
        <v>200</v>
      </c>
      <c r="L81" s="52" t="e">
        <f>#REF!</f>
        <v>#REF!</v>
      </c>
    </row>
    <row r="82" spans="1:12" ht="25.5" customHeight="1">
      <c r="A82" s="91" t="s">
        <v>115</v>
      </c>
      <c r="B82" s="92" t="s">
        <v>118</v>
      </c>
      <c r="C82" s="92"/>
      <c r="D82" s="92"/>
      <c r="E82" s="92"/>
      <c r="F82" s="37"/>
      <c r="G82" s="93" t="s">
        <v>35</v>
      </c>
      <c r="H82" s="94">
        <v>972</v>
      </c>
      <c r="I82" s="95">
        <v>700</v>
      </c>
      <c r="J82" s="96"/>
      <c r="K82" s="97"/>
      <c r="L82" s="98" t="e">
        <f>L83</f>
        <v>#REF!</v>
      </c>
    </row>
    <row r="83" spans="1:12" ht="30.75" customHeight="1">
      <c r="A83" s="99" t="s">
        <v>115</v>
      </c>
      <c r="B83" s="100" t="s">
        <v>118</v>
      </c>
      <c r="C83" s="100" t="s">
        <v>18</v>
      </c>
      <c r="D83" s="100"/>
      <c r="E83" s="100"/>
      <c r="F83" s="38"/>
      <c r="G83" s="101" t="s">
        <v>16</v>
      </c>
      <c r="H83" s="102">
        <v>972</v>
      </c>
      <c r="I83" s="103">
        <v>707</v>
      </c>
      <c r="J83" s="104"/>
      <c r="K83" s="105"/>
      <c r="L83" s="106" t="e">
        <f>L84+L86</f>
        <v>#REF!</v>
      </c>
    </row>
    <row r="84" spans="1:12" ht="36" customHeight="1">
      <c r="A84" s="123" t="s">
        <v>115</v>
      </c>
      <c r="B84" s="124" t="s">
        <v>118</v>
      </c>
      <c r="C84" s="124" t="s">
        <v>18</v>
      </c>
      <c r="D84" s="124" t="s">
        <v>18</v>
      </c>
      <c r="E84" s="124"/>
      <c r="F84" s="61"/>
      <c r="G84" s="72" t="s">
        <v>105</v>
      </c>
      <c r="H84" s="41">
        <v>972</v>
      </c>
      <c r="I84" s="66">
        <v>707</v>
      </c>
      <c r="J84" s="43">
        <v>4310000</v>
      </c>
      <c r="K84" s="44"/>
      <c r="L84" s="59" t="e">
        <f>L85</f>
        <v>#REF!</v>
      </c>
    </row>
    <row r="85" spans="1:12" ht="49.5" customHeight="1">
      <c r="A85" s="125" t="s">
        <v>115</v>
      </c>
      <c r="B85" s="126" t="s">
        <v>118</v>
      </c>
      <c r="C85" s="126" t="s">
        <v>18</v>
      </c>
      <c r="D85" s="126" t="s">
        <v>18</v>
      </c>
      <c r="E85" s="126" t="s">
        <v>18</v>
      </c>
      <c r="F85" s="63"/>
      <c r="G85" s="65" t="s">
        <v>127</v>
      </c>
      <c r="H85" s="48">
        <v>972</v>
      </c>
      <c r="I85" s="68">
        <v>707</v>
      </c>
      <c r="J85" s="50">
        <v>4310000</v>
      </c>
      <c r="K85" s="51">
        <v>200</v>
      </c>
      <c r="L85" s="60" t="e">
        <f>#REF!</f>
        <v>#REF!</v>
      </c>
    </row>
    <row r="86" spans="1:12" ht="41.25" customHeight="1">
      <c r="A86" s="123" t="s">
        <v>115</v>
      </c>
      <c r="B86" s="124" t="s">
        <v>118</v>
      </c>
      <c r="C86" s="124" t="s">
        <v>1</v>
      </c>
      <c r="D86" s="124" t="s">
        <v>18</v>
      </c>
      <c r="E86" s="124"/>
      <c r="F86" s="39"/>
      <c r="G86" s="40" t="s">
        <v>106</v>
      </c>
      <c r="H86" s="41">
        <v>972</v>
      </c>
      <c r="I86" s="66">
        <v>707</v>
      </c>
      <c r="J86" s="43">
        <v>7950200</v>
      </c>
      <c r="K86" s="44"/>
      <c r="L86" s="59">
        <f>L87</f>
        <v>300</v>
      </c>
    </row>
    <row r="87" spans="1:12" ht="58.5" customHeight="1">
      <c r="A87" s="125" t="s">
        <v>115</v>
      </c>
      <c r="B87" s="126" t="s">
        <v>118</v>
      </c>
      <c r="C87" s="126" t="s">
        <v>1</v>
      </c>
      <c r="D87" s="126" t="s">
        <v>18</v>
      </c>
      <c r="E87" s="126" t="s">
        <v>18</v>
      </c>
      <c r="F87" s="46"/>
      <c r="G87" s="65" t="s">
        <v>127</v>
      </c>
      <c r="H87" s="48">
        <v>972</v>
      </c>
      <c r="I87" s="68">
        <v>707</v>
      </c>
      <c r="J87" s="50">
        <v>7950200</v>
      </c>
      <c r="K87" s="51">
        <v>200</v>
      </c>
      <c r="L87" s="60">
        <v>300</v>
      </c>
    </row>
    <row r="88" spans="1:12" ht="26.25" customHeight="1">
      <c r="A88" s="91" t="s">
        <v>115</v>
      </c>
      <c r="B88" s="92" t="s">
        <v>119</v>
      </c>
      <c r="C88" s="92"/>
      <c r="D88" s="92"/>
      <c r="E88" s="92"/>
      <c r="F88" s="37"/>
      <c r="G88" s="93" t="s">
        <v>42</v>
      </c>
      <c r="H88" s="94">
        <v>972</v>
      </c>
      <c r="I88" s="95">
        <v>800</v>
      </c>
      <c r="J88" s="96"/>
      <c r="K88" s="97"/>
      <c r="L88" s="98" t="e">
        <f>L89</f>
        <v>#REF!</v>
      </c>
    </row>
    <row r="89" spans="1:12" ht="32.25" customHeight="1">
      <c r="A89" s="99" t="s">
        <v>115</v>
      </c>
      <c r="B89" s="100" t="s">
        <v>119</v>
      </c>
      <c r="C89" s="100" t="s">
        <v>18</v>
      </c>
      <c r="D89" s="100"/>
      <c r="E89" s="100"/>
      <c r="F89" s="38"/>
      <c r="G89" s="101" t="s">
        <v>84</v>
      </c>
      <c r="H89" s="102">
        <v>972</v>
      </c>
      <c r="I89" s="103">
        <v>801</v>
      </c>
      <c r="J89" s="104"/>
      <c r="K89" s="105"/>
      <c r="L89" s="106" t="e">
        <f>L90</f>
        <v>#REF!</v>
      </c>
    </row>
    <row r="90" spans="1:12" ht="63.75" customHeight="1">
      <c r="A90" s="123" t="s">
        <v>115</v>
      </c>
      <c r="B90" s="124" t="s">
        <v>119</v>
      </c>
      <c r="C90" s="124" t="s">
        <v>18</v>
      </c>
      <c r="D90" s="124" t="s">
        <v>18</v>
      </c>
      <c r="E90" s="124"/>
      <c r="F90" s="39"/>
      <c r="G90" s="73" t="s">
        <v>141</v>
      </c>
      <c r="H90" s="41">
        <v>972</v>
      </c>
      <c r="I90" s="66">
        <v>801</v>
      </c>
      <c r="J90" s="43">
        <v>4400300</v>
      </c>
      <c r="K90" s="41"/>
      <c r="L90" s="59" t="e">
        <f>L91</f>
        <v>#REF!</v>
      </c>
    </row>
    <row r="91" spans="1:12" ht="56.25" customHeight="1">
      <c r="A91" s="125" t="s">
        <v>115</v>
      </c>
      <c r="B91" s="126" t="s">
        <v>119</v>
      </c>
      <c r="C91" s="126" t="s">
        <v>18</v>
      </c>
      <c r="D91" s="126" t="s">
        <v>18</v>
      </c>
      <c r="E91" s="126" t="s">
        <v>18</v>
      </c>
      <c r="F91" s="46"/>
      <c r="G91" s="65" t="s">
        <v>127</v>
      </c>
      <c r="H91" s="48">
        <v>972</v>
      </c>
      <c r="I91" s="68">
        <v>801</v>
      </c>
      <c r="J91" s="50">
        <v>4400300</v>
      </c>
      <c r="K91" s="51">
        <v>200</v>
      </c>
      <c r="L91" s="60" t="e">
        <f>#REF!</f>
        <v>#REF!</v>
      </c>
    </row>
    <row r="92" spans="1:12" ht="29.25" customHeight="1">
      <c r="A92" s="91" t="s">
        <v>115</v>
      </c>
      <c r="B92" s="92" t="s">
        <v>119</v>
      </c>
      <c r="C92" s="92" t="s">
        <v>1</v>
      </c>
      <c r="D92" s="92"/>
      <c r="E92" s="92"/>
      <c r="F92" s="37"/>
      <c r="G92" s="93" t="s">
        <v>34</v>
      </c>
      <c r="H92" s="94">
        <v>972</v>
      </c>
      <c r="I92" s="95">
        <v>1000</v>
      </c>
      <c r="J92" s="96"/>
      <c r="K92" s="97"/>
      <c r="L92" s="98" t="e">
        <f>L93+L96</f>
        <v>#REF!</v>
      </c>
    </row>
    <row r="93" spans="1:12" ht="32.25" customHeight="1">
      <c r="A93" s="99" t="s">
        <v>115</v>
      </c>
      <c r="B93" s="100" t="s">
        <v>119</v>
      </c>
      <c r="C93" s="100" t="s">
        <v>1</v>
      </c>
      <c r="D93" s="100" t="s">
        <v>18</v>
      </c>
      <c r="E93" s="100"/>
      <c r="F93" s="127"/>
      <c r="G93" s="101" t="s">
        <v>93</v>
      </c>
      <c r="H93" s="102">
        <v>972</v>
      </c>
      <c r="I93" s="103">
        <v>1003</v>
      </c>
      <c r="J93" s="104"/>
      <c r="K93" s="105" t="s">
        <v>5</v>
      </c>
      <c r="L93" s="106" t="e">
        <f>L94</f>
        <v>#REF!</v>
      </c>
    </row>
    <row r="94" spans="1:12" ht="60.75" customHeight="1">
      <c r="A94" s="125" t="s">
        <v>115</v>
      </c>
      <c r="B94" s="126" t="s">
        <v>119</v>
      </c>
      <c r="C94" s="126" t="s">
        <v>1</v>
      </c>
      <c r="D94" s="126" t="s">
        <v>18</v>
      </c>
      <c r="E94" s="126" t="s">
        <v>18</v>
      </c>
      <c r="F94" s="127"/>
      <c r="G94" s="40" t="s">
        <v>94</v>
      </c>
      <c r="H94" s="41">
        <v>972</v>
      </c>
      <c r="I94" s="42">
        <v>1003</v>
      </c>
      <c r="J94" s="43">
        <v>5050100</v>
      </c>
      <c r="K94" s="44"/>
      <c r="L94" s="59" t="e">
        <f>L95</f>
        <v>#REF!</v>
      </c>
    </row>
    <row r="95" spans="1:12" ht="45.75" customHeight="1">
      <c r="A95" s="125" t="s">
        <v>115</v>
      </c>
      <c r="B95" s="126" t="s">
        <v>119</v>
      </c>
      <c r="C95" s="126" t="s">
        <v>1</v>
      </c>
      <c r="D95" s="126" t="s">
        <v>18</v>
      </c>
      <c r="E95" s="126">
        <v>2</v>
      </c>
      <c r="F95" s="128"/>
      <c r="G95" s="47" t="s">
        <v>107</v>
      </c>
      <c r="H95" s="48">
        <v>972</v>
      </c>
      <c r="I95" s="49">
        <v>1003</v>
      </c>
      <c r="J95" s="50">
        <v>5050100</v>
      </c>
      <c r="K95" s="51">
        <v>300</v>
      </c>
      <c r="L95" s="60" t="e">
        <f>#REF!</f>
        <v>#REF!</v>
      </c>
    </row>
    <row r="96" spans="1:12" ht="23.25" customHeight="1">
      <c r="A96" s="99" t="s">
        <v>115</v>
      </c>
      <c r="B96" s="100" t="s">
        <v>119</v>
      </c>
      <c r="C96" s="100" t="s">
        <v>1</v>
      </c>
      <c r="D96" s="100" t="s">
        <v>1</v>
      </c>
      <c r="E96" s="100"/>
      <c r="F96" s="127"/>
      <c r="G96" s="101" t="s">
        <v>15</v>
      </c>
      <c r="H96" s="102">
        <v>972</v>
      </c>
      <c r="I96" s="103">
        <v>1004</v>
      </c>
      <c r="J96" s="104"/>
      <c r="K96" s="105" t="s">
        <v>5</v>
      </c>
      <c r="L96" s="106" t="e">
        <f>L97+L100+L102</f>
        <v>#REF!</v>
      </c>
    </row>
    <row r="97" spans="1:12" ht="63" customHeight="1">
      <c r="A97" s="125" t="s">
        <v>115</v>
      </c>
      <c r="B97" s="126" t="s">
        <v>119</v>
      </c>
      <c r="C97" s="126" t="s">
        <v>1</v>
      </c>
      <c r="D97" s="126" t="s">
        <v>1</v>
      </c>
      <c r="E97" s="126" t="s">
        <v>18</v>
      </c>
      <c r="F97" s="127"/>
      <c r="G97" s="40" t="s">
        <v>138</v>
      </c>
      <c r="H97" s="41">
        <v>972</v>
      </c>
      <c r="I97" s="42">
        <v>1004</v>
      </c>
      <c r="J97" s="43">
        <v>28002</v>
      </c>
      <c r="K97" s="44"/>
      <c r="L97" s="59" t="e">
        <f>L98+L99</f>
        <v>#REF!</v>
      </c>
    </row>
    <row r="98" spans="1:12" ht="97.5" customHeight="1">
      <c r="A98" s="123" t="s">
        <v>115</v>
      </c>
      <c r="B98" s="124" t="s">
        <v>119</v>
      </c>
      <c r="C98" s="124" t="s">
        <v>1</v>
      </c>
      <c r="D98" s="124" t="s">
        <v>1</v>
      </c>
      <c r="E98" s="124" t="s">
        <v>1</v>
      </c>
      <c r="F98" s="128"/>
      <c r="G98" s="47" t="s">
        <v>131</v>
      </c>
      <c r="H98" s="48">
        <v>972</v>
      </c>
      <c r="I98" s="49">
        <v>1004</v>
      </c>
      <c r="J98" s="50">
        <v>28002</v>
      </c>
      <c r="K98" s="51">
        <v>100</v>
      </c>
      <c r="L98" s="59" t="e">
        <f>#REF!</f>
        <v>#REF!</v>
      </c>
    </row>
    <row r="99" spans="1:12" ht="62.25" customHeight="1">
      <c r="A99" s="125" t="s">
        <v>115</v>
      </c>
      <c r="B99" s="126" t="s">
        <v>119</v>
      </c>
      <c r="C99" s="126" t="s">
        <v>1</v>
      </c>
      <c r="D99" s="126" t="s">
        <v>1</v>
      </c>
      <c r="E99" s="126" t="s">
        <v>115</v>
      </c>
      <c r="F99" s="128"/>
      <c r="G99" s="47" t="s">
        <v>26</v>
      </c>
      <c r="H99" s="48">
        <v>972</v>
      </c>
      <c r="I99" s="49">
        <v>1004</v>
      </c>
      <c r="J99" s="50">
        <v>28002</v>
      </c>
      <c r="K99" s="51">
        <v>200</v>
      </c>
      <c r="L99" s="60" t="e">
        <f>#REF!+#REF!</f>
        <v>#REF!</v>
      </c>
    </row>
    <row r="100" spans="1:12" ht="69" customHeight="1">
      <c r="A100" s="123" t="s">
        <v>115</v>
      </c>
      <c r="B100" s="124" t="s">
        <v>119</v>
      </c>
      <c r="C100" s="124" t="s">
        <v>1</v>
      </c>
      <c r="D100" s="124" t="s">
        <v>115</v>
      </c>
      <c r="E100" s="124"/>
      <c r="F100" s="127"/>
      <c r="G100" s="74" t="s">
        <v>139</v>
      </c>
      <c r="H100" s="41">
        <v>972</v>
      </c>
      <c r="I100" s="42">
        <v>1004</v>
      </c>
      <c r="J100" s="67">
        <v>5118003</v>
      </c>
      <c r="K100" s="44"/>
      <c r="L100" s="45" t="e">
        <f>L101</f>
        <v>#REF!</v>
      </c>
    </row>
    <row r="101" spans="1:12" ht="55.5" customHeight="1">
      <c r="A101" s="125" t="s">
        <v>115</v>
      </c>
      <c r="B101" s="126" t="s">
        <v>119</v>
      </c>
      <c r="C101" s="126" t="s">
        <v>1</v>
      </c>
      <c r="D101" s="126" t="s">
        <v>115</v>
      </c>
      <c r="E101" s="126" t="s">
        <v>18</v>
      </c>
      <c r="F101" s="128"/>
      <c r="G101" s="75" t="s">
        <v>26</v>
      </c>
      <c r="H101" s="48">
        <v>972</v>
      </c>
      <c r="I101" s="49">
        <v>1004</v>
      </c>
      <c r="J101" s="69">
        <v>5118003</v>
      </c>
      <c r="K101" s="51">
        <v>300</v>
      </c>
      <c r="L101" s="52" t="e">
        <f>#REF!</f>
        <v>#REF!</v>
      </c>
    </row>
    <row r="102" spans="1:12" ht="71.25" customHeight="1">
      <c r="A102" s="123" t="s">
        <v>115</v>
      </c>
      <c r="B102" s="124" t="s">
        <v>119</v>
      </c>
      <c r="C102" s="124" t="s">
        <v>1</v>
      </c>
      <c r="D102" s="124" t="s">
        <v>116</v>
      </c>
      <c r="E102" s="124"/>
      <c r="F102" s="127"/>
      <c r="G102" s="73" t="s">
        <v>140</v>
      </c>
      <c r="H102" s="41">
        <v>972</v>
      </c>
      <c r="I102" s="42">
        <v>1004</v>
      </c>
      <c r="J102" s="67">
        <v>5118004</v>
      </c>
      <c r="K102" s="44"/>
      <c r="L102" s="45" t="e">
        <f>L103</f>
        <v>#REF!</v>
      </c>
    </row>
    <row r="103" spans="1:12" ht="63.75" customHeight="1">
      <c r="A103" s="125" t="s">
        <v>115</v>
      </c>
      <c r="B103" s="126" t="s">
        <v>119</v>
      </c>
      <c r="C103" s="126" t="s">
        <v>1</v>
      </c>
      <c r="D103" s="126" t="s">
        <v>116</v>
      </c>
      <c r="E103" s="126" t="s">
        <v>18</v>
      </c>
      <c r="F103" s="128"/>
      <c r="G103" s="75" t="s">
        <v>26</v>
      </c>
      <c r="H103" s="48">
        <v>972</v>
      </c>
      <c r="I103" s="49">
        <v>1004</v>
      </c>
      <c r="J103" s="69">
        <v>5118004</v>
      </c>
      <c r="K103" s="51">
        <v>300</v>
      </c>
      <c r="L103" s="52" t="e">
        <f>#REF!</f>
        <v>#REF!</v>
      </c>
    </row>
    <row r="104" spans="1:12" ht="29.25" customHeight="1">
      <c r="A104" s="91" t="s">
        <v>115</v>
      </c>
      <c r="B104" s="92" t="s">
        <v>120</v>
      </c>
      <c r="C104" s="92"/>
      <c r="D104" s="92"/>
      <c r="E104" s="92"/>
      <c r="F104" s="37"/>
      <c r="G104" s="93" t="s">
        <v>40</v>
      </c>
      <c r="H104" s="94">
        <v>972</v>
      </c>
      <c r="I104" s="95">
        <v>1100</v>
      </c>
      <c r="J104" s="96"/>
      <c r="K104" s="97"/>
      <c r="L104" s="98" t="e">
        <f>L105</f>
        <v>#REF!</v>
      </c>
    </row>
    <row r="105" spans="1:12" ht="30.75" customHeight="1">
      <c r="A105" s="99" t="s">
        <v>115</v>
      </c>
      <c r="B105" s="100" t="s">
        <v>120</v>
      </c>
      <c r="C105" s="100" t="s">
        <v>18</v>
      </c>
      <c r="D105" s="100"/>
      <c r="E105" s="100"/>
      <c r="F105" s="38"/>
      <c r="G105" s="101" t="s">
        <v>83</v>
      </c>
      <c r="H105" s="102">
        <v>972</v>
      </c>
      <c r="I105" s="103">
        <v>1101</v>
      </c>
      <c r="J105" s="104"/>
      <c r="K105" s="105"/>
      <c r="L105" s="106" t="e">
        <f>L106</f>
        <v>#REF!</v>
      </c>
    </row>
    <row r="106" spans="1:12" ht="51" customHeight="1">
      <c r="A106" s="123" t="s">
        <v>115</v>
      </c>
      <c r="B106" s="124" t="s">
        <v>120</v>
      </c>
      <c r="C106" s="124" t="s">
        <v>18</v>
      </c>
      <c r="D106" s="124" t="s">
        <v>18</v>
      </c>
      <c r="E106" s="124"/>
      <c r="F106" s="39"/>
      <c r="G106" s="40" t="s">
        <v>137</v>
      </c>
      <c r="H106" s="41">
        <v>972</v>
      </c>
      <c r="I106" s="66">
        <v>1101</v>
      </c>
      <c r="J106" s="67">
        <v>4870100</v>
      </c>
      <c r="K106" s="41"/>
      <c r="L106" s="59" t="e">
        <f>L107</f>
        <v>#REF!</v>
      </c>
    </row>
    <row r="107" spans="1:12" ht="51" customHeight="1">
      <c r="A107" s="125" t="s">
        <v>115</v>
      </c>
      <c r="B107" s="126" t="s">
        <v>120</v>
      </c>
      <c r="C107" s="126" t="s">
        <v>18</v>
      </c>
      <c r="D107" s="126" t="s">
        <v>18</v>
      </c>
      <c r="E107" s="126" t="s">
        <v>18</v>
      </c>
      <c r="F107" s="46"/>
      <c r="G107" s="65" t="s">
        <v>127</v>
      </c>
      <c r="H107" s="48">
        <v>972</v>
      </c>
      <c r="I107" s="68">
        <v>1101</v>
      </c>
      <c r="J107" s="69">
        <v>4870100</v>
      </c>
      <c r="K107" s="51">
        <v>200</v>
      </c>
      <c r="L107" s="60" t="e">
        <f>#REF!</f>
        <v>#REF!</v>
      </c>
    </row>
    <row r="108" spans="1:12" ht="30" customHeight="1">
      <c r="A108" s="91" t="s">
        <v>115</v>
      </c>
      <c r="B108" s="92" t="s">
        <v>121</v>
      </c>
      <c r="C108" s="92"/>
      <c r="D108" s="92"/>
      <c r="E108" s="92"/>
      <c r="F108" s="37"/>
      <c r="G108" s="93" t="s">
        <v>58</v>
      </c>
      <c r="H108" s="94">
        <v>972</v>
      </c>
      <c r="I108" s="95">
        <v>1200</v>
      </c>
      <c r="J108" s="96"/>
      <c r="K108" s="97"/>
      <c r="L108" s="98" t="e">
        <f>L109</f>
        <v>#REF!</v>
      </c>
    </row>
    <row r="109" spans="1:12" ht="28.5" customHeight="1">
      <c r="A109" s="99" t="s">
        <v>115</v>
      </c>
      <c r="B109" s="100" t="s">
        <v>121</v>
      </c>
      <c r="C109" s="100" t="s">
        <v>18</v>
      </c>
      <c r="D109" s="100"/>
      <c r="E109" s="100"/>
      <c r="F109" s="38"/>
      <c r="G109" s="101" t="s">
        <v>82</v>
      </c>
      <c r="H109" s="102">
        <v>972</v>
      </c>
      <c r="I109" s="103">
        <v>1202</v>
      </c>
      <c r="J109" s="104"/>
      <c r="K109" s="105"/>
      <c r="L109" s="106" t="e">
        <f>L110+L112</f>
        <v>#REF!</v>
      </c>
    </row>
    <row r="110" spans="1:12" ht="41.25" customHeight="1">
      <c r="A110" s="123" t="s">
        <v>115</v>
      </c>
      <c r="B110" s="124" t="s">
        <v>121</v>
      </c>
      <c r="C110" s="124" t="s">
        <v>18</v>
      </c>
      <c r="D110" s="124" t="s">
        <v>18</v>
      </c>
      <c r="E110" s="124"/>
      <c r="F110" s="39"/>
      <c r="G110" s="72" t="s">
        <v>104</v>
      </c>
      <c r="H110" s="41">
        <v>972</v>
      </c>
      <c r="I110" s="66">
        <v>1202</v>
      </c>
      <c r="J110" s="67">
        <v>4570100</v>
      </c>
      <c r="K110" s="44"/>
      <c r="L110" s="59" t="e">
        <f>L111</f>
        <v>#REF!</v>
      </c>
    </row>
    <row r="111" spans="1:12" ht="52.5" customHeight="1">
      <c r="A111" s="125" t="s">
        <v>115</v>
      </c>
      <c r="B111" s="126" t="s">
        <v>121</v>
      </c>
      <c r="C111" s="126" t="s">
        <v>18</v>
      </c>
      <c r="D111" s="126" t="s">
        <v>18</v>
      </c>
      <c r="E111" s="126" t="s">
        <v>18</v>
      </c>
      <c r="F111" s="46"/>
      <c r="G111" s="65" t="s">
        <v>127</v>
      </c>
      <c r="H111" s="48">
        <v>972</v>
      </c>
      <c r="I111" s="68">
        <v>1202</v>
      </c>
      <c r="J111" s="69">
        <v>4570100</v>
      </c>
      <c r="K111" s="51">
        <v>200</v>
      </c>
      <c r="L111" s="60" t="e">
        <f>#REF!</f>
        <v>#REF!</v>
      </c>
    </row>
    <row r="112" spans="1:12" ht="33.75" customHeight="1">
      <c r="A112" s="123" t="s">
        <v>115</v>
      </c>
      <c r="B112" s="124" t="s">
        <v>121</v>
      </c>
      <c r="C112" s="124" t="s">
        <v>18</v>
      </c>
      <c r="D112" s="124" t="s">
        <v>1</v>
      </c>
      <c r="E112" s="124"/>
      <c r="F112" s="39"/>
      <c r="G112" s="73" t="s">
        <v>136</v>
      </c>
      <c r="H112" s="41">
        <v>972</v>
      </c>
      <c r="I112" s="66">
        <v>1202</v>
      </c>
      <c r="J112" s="43">
        <v>4570300</v>
      </c>
      <c r="K112" s="44"/>
      <c r="L112" s="59" t="e">
        <f>L113</f>
        <v>#REF!</v>
      </c>
    </row>
    <row r="113" spans="1:12" ht="51.75" customHeight="1">
      <c r="A113" s="125" t="s">
        <v>115</v>
      </c>
      <c r="B113" s="126" t="s">
        <v>121</v>
      </c>
      <c r="C113" s="126" t="s">
        <v>18</v>
      </c>
      <c r="D113" s="126" t="s">
        <v>1</v>
      </c>
      <c r="E113" s="126" t="s">
        <v>18</v>
      </c>
      <c r="F113" s="53"/>
      <c r="G113" s="65" t="s">
        <v>127</v>
      </c>
      <c r="H113" s="48">
        <v>972</v>
      </c>
      <c r="I113" s="68">
        <v>1202</v>
      </c>
      <c r="J113" s="50">
        <v>4570300</v>
      </c>
      <c r="K113" s="51">
        <v>200</v>
      </c>
      <c r="L113" s="60" t="e">
        <f>#REF!</f>
        <v>#REF!</v>
      </c>
    </row>
    <row r="114" spans="1:12" ht="30" customHeight="1">
      <c r="A114" s="129"/>
      <c r="B114" s="130"/>
      <c r="C114" s="130"/>
      <c r="D114" s="130"/>
      <c r="E114" s="130"/>
      <c r="F114" s="76"/>
      <c r="G114" s="77" t="s">
        <v>3</v>
      </c>
      <c r="H114" s="78"/>
      <c r="I114" s="79"/>
      <c r="J114" s="80"/>
      <c r="K114" s="81"/>
      <c r="L114" s="82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ROS</cp:lastModifiedBy>
  <cp:lastPrinted>2019-12-24T12:27:25Z</cp:lastPrinted>
  <dcterms:created xsi:type="dcterms:W3CDTF">1996-10-08T23:32:33Z</dcterms:created>
  <dcterms:modified xsi:type="dcterms:W3CDTF">2019-12-24T12:29:27Z</dcterms:modified>
</cp:coreProperties>
</file>